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L27" i="14" l="1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28" i="15" s="1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8" i="8" s="1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28" i="5" s="1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B5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G6" i="15"/>
  <c r="F6" i="15"/>
  <c r="E6" i="15"/>
  <c r="D6" i="15"/>
  <c r="C6" i="15"/>
  <c r="B6" i="15"/>
  <c r="AF5" i="15"/>
  <c r="AF28" i="15" s="1"/>
  <c r="AE5" i="15"/>
  <c r="AE28" i="15" s="1"/>
  <c r="AD5" i="15"/>
  <c r="AC5" i="15"/>
  <c r="AB5" i="15"/>
  <c r="AB28" i="15" s="1"/>
  <c r="AA5" i="15"/>
  <c r="AA28" i="15" s="1"/>
  <c r="Z5" i="15"/>
  <c r="Y5" i="15"/>
  <c r="X5" i="15"/>
  <c r="X28" i="15" s="1"/>
  <c r="W5" i="15"/>
  <c r="W28" i="15" s="1"/>
  <c r="V5" i="15"/>
  <c r="U5" i="15"/>
  <c r="T5" i="15"/>
  <c r="T28" i="15" s="1"/>
  <c r="S5" i="15"/>
  <c r="S28" i="15" s="1"/>
  <c r="R5" i="15"/>
  <c r="Q5" i="15"/>
  <c r="P5" i="15"/>
  <c r="P28" i="15" s="1"/>
  <c r="O5" i="15"/>
  <c r="O28" i="15" s="1"/>
  <c r="N5" i="15"/>
  <c r="M5" i="15"/>
  <c r="K5" i="15"/>
  <c r="K28" i="15" s="1"/>
  <c r="J5" i="15"/>
  <c r="J28" i="15" s="1"/>
  <c r="I5" i="15"/>
  <c r="H5" i="15"/>
  <c r="G5" i="15"/>
  <c r="G28" i="15" s="1"/>
  <c r="F5" i="15"/>
  <c r="F28" i="15" s="1"/>
  <c r="E5" i="15"/>
  <c r="D5" i="15"/>
  <c r="C5" i="15"/>
  <c r="C28" i="15" s="1"/>
  <c r="B5" i="15"/>
  <c r="B28" i="15" s="1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G6" i="12"/>
  <c r="F6" i="12"/>
  <c r="E6" i="12"/>
  <c r="D6" i="12"/>
  <c r="C6" i="12"/>
  <c r="B6" i="12"/>
  <c r="AF5" i="12"/>
  <c r="AE5" i="12"/>
  <c r="AE28" i="12" s="1"/>
  <c r="AD5" i="12"/>
  <c r="AD28" i="12" s="1"/>
  <c r="AC5" i="12"/>
  <c r="AB5" i="12"/>
  <c r="AA5" i="12"/>
  <c r="AA28" i="12" s="1"/>
  <c r="Z5" i="12"/>
  <c r="Z28" i="12" s="1"/>
  <c r="Y5" i="12"/>
  <c r="X5" i="12"/>
  <c r="W5" i="12"/>
  <c r="W28" i="12" s="1"/>
  <c r="V5" i="12"/>
  <c r="V28" i="12" s="1"/>
  <c r="U5" i="12"/>
  <c r="T5" i="12"/>
  <c r="S5" i="12"/>
  <c r="S28" i="12" s="1"/>
  <c r="R5" i="12"/>
  <c r="R28" i="12" s="1"/>
  <c r="Q5" i="12"/>
  <c r="P5" i="12"/>
  <c r="O5" i="12"/>
  <c r="O28" i="12" s="1"/>
  <c r="N5" i="12"/>
  <c r="N28" i="12" s="1"/>
  <c r="M5" i="12"/>
  <c r="K5" i="12"/>
  <c r="J5" i="12"/>
  <c r="J28" i="12" s="1"/>
  <c r="I5" i="12"/>
  <c r="I28" i="12" s="1"/>
  <c r="H5" i="12"/>
  <c r="G5" i="12"/>
  <c r="F5" i="12"/>
  <c r="F28" i="12" s="1"/>
  <c r="E5" i="12"/>
  <c r="E28" i="12" s="1"/>
  <c r="D5" i="12"/>
  <c r="C5" i="12"/>
  <c r="B5" i="12"/>
  <c r="B28" i="12" s="1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K6" i="9"/>
  <c r="J6" i="9"/>
  <c r="I6" i="9"/>
  <c r="H6" i="9"/>
  <c r="G6" i="9"/>
  <c r="F6" i="9"/>
  <c r="E6" i="9"/>
  <c r="D6" i="9"/>
  <c r="C6" i="9"/>
  <c r="B6" i="9"/>
  <c r="AF5" i="9"/>
  <c r="AF28" i="9" s="1"/>
  <c r="AE5" i="9"/>
  <c r="AD5" i="9"/>
  <c r="AC5" i="9"/>
  <c r="AC28" i="9" s="1"/>
  <c r="AB5" i="9"/>
  <c r="AB28" i="9" s="1"/>
  <c r="AA5" i="9"/>
  <c r="Z5" i="9"/>
  <c r="Y5" i="9"/>
  <c r="Y28" i="9" s="1"/>
  <c r="X5" i="9"/>
  <c r="X28" i="9" s="1"/>
  <c r="W5" i="9"/>
  <c r="V5" i="9"/>
  <c r="U5" i="9"/>
  <c r="U28" i="9" s="1"/>
  <c r="T5" i="9"/>
  <c r="T28" i="9" s="1"/>
  <c r="S5" i="9"/>
  <c r="R5" i="9"/>
  <c r="Q5" i="9"/>
  <c r="Q28" i="9" s="1"/>
  <c r="P5" i="9"/>
  <c r="P28" i="9" s="1"/>
  <c r="O5" i="9"/>
  <c r="N5" i="9"/>
  <c r="M5" i="9"/>
  <c r="M28" i="9" s="1"/>
  <c r="K5" i="9"/>
  <c r="K28" i="9" s="1"/>
  <c r="J5" i="9"/>
  <c r="I5" i="9"/>
  <c r="H5" i="9"/>
  <c r="H28" i="9" s="1"/>
  <c r="G5" i="9"/>
  <c r="G28" i="9" s="1"/>
  <c r="F5" i="9"/>
  <c r="E5" i="9"/>
  <c r="D5" i="9"/>
  <c r="D28" i="9" s="1"/>
  <c r="C5" i="9"/>
  <c r="C28" i="9" s="1"/>
  <c r="B5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K6" i="8"/>
  <c r="J6" i="8"/>
  <c r="I6" i="8"/>
  <c r="H6" i="8"/>
  <c r="G6" i="8"/>
  <c r="F6" i="8"/>
  <c r="E6" i="8"/>
  <c r="D6" i="8"/>
  <c r="C6" i="8"/>
  <c r="B6" i="8"/>
  <c r="AF5" i="8"/>
  <c r="AE5" i="8"/>
  <c r="AE28" i="8" s="1"/>
  <c r="AD5" i="8"/>
  <c r="AD28" i="8" s="1"/>
  <c r="AC5" i="8"/>
  <c r="AB5" i="8"/>
  <c r="AA5" i="8"/>
  <c r="AA28" i="8" s="1"/>
  <c r="Z5" i="8"/>
  <c r="Z28" i="8" s="1"/>
  <c r="Y5" i="8"/>
  <c r="X5" i="8"/>
  <c r="W5" i="8"/>
  <c r="W28" i="8" s="1"/>
  <c r="V5" i="8"/>
  <c r="V28" i="8" s="1"/>
  <c r="U5" i="8"/>
  <c r="T5" i="8"/>
  <c r="S5" i="8"/>
  <c r="S28" i="8" s="1"/>
  <c r="R5" i="8"/>
  <c r="R28" i="8" s="1"/>
  <c r="Q5" i="8"/>
  <c r="P5" i="8"/>
  <c r="O5" i="8"/>
  <c r="O28" i="8" s="1"/>
  <c r="N5" i="8"/>
  <c r="N28" i="8" s="1"/>
  <c r="M5" i="8"/>
  <c r="K5" i="8"/>
  <c r="J5" i="8"/>
  <c r="J28" i="8" s="1"/>
  <c r="I5" i="8"/>
  <c r="I28" i="8" s="1"/>
  <c r="H5" i="8"/>
  <c r="G5" i="8"/>
  <c r="F5" i="8"/>
  <c r="F28" i="8" s="1"/>
  <c r="E5" i="8"/>
  <c r="E28" i="8" s="1"/>
  <c r="D5" i="8"/>
  <c r="C5" i="8"/>
  <c r="B5" i="8"/>
  <c r="B28" i="8" s="1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K6" i="7"/>
  <c r="J6" i="7"/>
  <c r="I6" i="7"/>
  <c r="H6" i="7"/>
  <c r="G6" i="7"/>
  <c r="F6" i="7"/>
  <c r="E6" i="7"/>
  <c r="D6" i="7"/>
  <c r="C6" i="7"/>
  <c r="B6" i="7"/>
  <c r="AF5" i="7"/>
  <c r="AF28" i="7" s="1"/>
  <c r="AE5" i="7"/>
  <c r="AD5" i="7"/>
  <c r="AC5" i="7"/>
  <c r="AC28" i="7" s="1"/>
  <c r="AB5" i="7"/>
  <c r="AB28" i="7" s="1"/>
  <c r="AA5" i="7"/>
  <c r="Z5" i="7"/>
  <c r="Y5" i="7"/>
  <c r="Y28" i="7" s="1"/>
  <c r="X5" i="7"/>
  <c r="X28" i="7" s="1"/>
  <c r="W5" i="7"/>
  <c r="V5" i="7"/>
  <c r="U5" i="7"/>
  <c r="U28" i="7" s="1"/>
  <c r="T5" i="7"/>
  <c r="T28" i="7" s="1"/>
  <c r="S5" i="7"/>
  <c r="R5" i="7"/>
  <c r="Q5" i="7"/>
  <c r="Q28" i="7" s="1"/>
  <c r="P5" i="7"/>
  <c r="P28" i="7" s="1"/>
  <c r="O5" i="7"/>
  <c r="N5" i="7"/>
  <c r="M5" i="7"/>
  <c r="M28" i="7" s="1"/>
  <c r="K5" i="7"/>
  <c r="K28" i="7" s="1"/>
  <c r="J5" i="7"/>
  <c r="I5" i="7"/>
  <c r="H5" i="7"/>
  <c r="H28" i="7" s="1"/>
  <c r="G5" i="7"/>
  <c r="G28" i="7" s="1"/>
  <c r="F5" i="7"/>
  <c r="E5" i="7"/>
  <c r="D5" i="7"/>
  <c r="D28" i="7" s="1"/>
  <c r="C5" i="7"/>
  <c r="C28" i="7" s="1"/>
  <c r="B5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K6" i="6"/>
  <c r="J6" i="6"/>
  <c r="I6" i="6"/>
  <c r="H6" i="6"/>
  <c r="G6" i="6"/>
  <c r="F6" i="6"/>
  <c r="E6" i="6"/>
  <c r="D6" i="6"/>
  <c r="C6" i="6"/>
  <c r="B6" i="6"/>
  <c r="AF5" i="6"/>
  <c r="AE5" i="6"/>
  <c r="AE28" i="6" s="1"/>
  <c r="AD5" i="6"/>
  <c r="AD28" i="6" s="1"/>
  <c r="AC5" i="6"/>
  <c r="AB5" i="6"/>
  <c r="AA5" i="6"/>
  <c r="AA28" i="6" s="1"/>
  <c r="Z5" i="6"/>
  <c r="Z28" i="6" s="1"/>
  <c r="Y5" i="6"/>
  <c r="X5" i="6"/>
  <c r="W5" i="6"/>
  <c r="W28" i="6" s="1"/>
  <c r="V5" i="6"/>
  <c r="V28" i="6" s="1"/>
  <c r="U5" i="6"/>
  <c r="T5" i="6"/>
  <c r="S5" i="6"/>
  <c r="S28" i="6" s="1"/>
  <c r="R5" i="6"/>
  <c r="R28" i="6" s="1"/>
  <c r="Q5" i="6"/>
  <c r="P5" i="6"/>
  <c r="O5" i="6"/>
  <c r="O28" i="6" s="1"/>
  <c r="N5" i="6"/>
  <c r="N28" i="6" s="1"/>
  <c r="M5" i="6"/>
  <c r="K5" i="6"/>
  <c r="J5" i="6"/>
  <c r="J28" i="6" s="1"/>
  <c r="I5" i="6"/>
  <c r="I28" i="6" s="1"/>
  <c r="H5" i="6"/>
  <c r="G5" i="6"/>
  <c r="F5" i="6"/>
  <c r="F28" i="6" s="1"/>
  <c r="E5" i="6"/>
  <c r="E28" i="6" s="1"/>
  <c r="D5" i="6"/>
  <c r="C5" i="6"/>
  <c r="B5" i="6"/>
  <c r="B28" i="6" s="1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K6" i="5"/>
  <c r="J6" i="5"/>
  <c r="I6" i="5"/>
  <c r="H6" i="5"/>
  <c r="G6" i="5"/>
  <c r="F6" i="5"/>
  <c r="E6" i="5"/>
  <c r="D6" i="5"/>
  <c r="C6" i="5"/>
  <c r="B6" i="5"/>
  <c r="AF5" i="5"/>
  <c r="AF28" i="5" s="1"/>
  <c r="AE5" i="5"/>
  <c r="AD5" i="5"/>
  <c r="AC5" i="5"/>
  <c r="AC28" i="5" s="1"/>
  <c r="AB5" i="5"/>
  <c r="AB28" i="5" s="1"/>
  <c r="AA5" i="5"/>
  <c r="Z5" i="5"/>
  <c r="Y5" i="5"/>
  <c r="Y28" i="5" s="1"/>
  <c r="X5" i="5"/>
  <c r="X28" i="5" s="1"/>
  <c r="W5" i="5"/>
  <c r="V5" i="5"/>
  <c r="U5" i="5"/>
  <c r="U28" i="5" s="1"/>
  <c r="T5" i="5"/>
  <c r="T28" i="5" s="1"/>
  <c r="S5" i="5"/>
  <c r="R5" i="5"/>
  <c r="Q5" i="5"/>
  <c r="Q28" i="5" s="1"/>
  <c r="P5" i="5"/>
  <c r="P28" i="5" s="1"/>
  <c r="O5" i="5"/>
  <c r="N5" i="5"/>
  <c r="M5" i="5"/>
  <c r="M28" i="5" s="1"/>
  <c r="K5" i="5"/>
  <c r="K28" i="5" s="1"/>
  <c r="J5" i="5"/>
  <c r="I5" i="5"/>
  <c r="H5" i="5"/>
  <c r="H28" i="5" s="1"/>
  <c r="G5" i="5"/>
  <c r="G28" i="5" s="1"/>
  <c r="F5" i="5"/>
  <c r="E5" i="5"/>
  <c r="D5" i="5"/>
  <c r="D28" i="5" s="1"/>
  <c r="C5" i="5"/>
  <c r="C28" i="5" s="1"/>
  <c r="B5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K6" i="4"/>
  <c r="J6" i="4"/>
  <c r="I6" i="4"/>
  <c r="H6" i="4"/>
  <c r="G6" i="4"/>
  <c r="F6" i="4"/>
  <c r="E6" i="4"/>
  <c r="D6" i="4"/>
  <c r="C6" i="4"/>
  <c r="B6" i="4"/>
  <c r="AF5" i="4"/>
  <c r="AE5" i="4"/>
  <c r="AE28" i="4" s="1"/>
  <c r="AD5" i="4"/>
  <c r="AD28" i="4" s="1"/>
  <c r="AC5" i="4"/>
  <c r="AB5" i="4"/>
  <c r="AA5" i="4"/>
  <c r="AA28" i="4" s="1"/>
  <c r="Z5" i="4"/>
  <c r="Z28" i="4" s="1"/>
  <c r="Y5" i="4"/>
  <c r="X5" i="4"/>
  <c r="W5" i="4"/>
  <c r="W28" i="4" s="1"/>
  <c r="V5" i="4"/>
  <c r="V28" i="4" s="1"/>
  <c r="U5" i="4"/>
  <c r="T5" i="4"/>
  <c r="S5" i="4"/>
  <c r="S28" i="4" s="1"/>
  <c r="R5" i="4"/>
  <c r="R28" i="4" s="1"/>
  <c r="Q5" i="4"/>
  <c r="P5" i="4"/>
  <c r="O5" i="4"/>
  <c r="O28" i="4" s="1"/>
  <c r="N5" i="4"/>
  <c r="N28" i="4" s="1"/>
  <c r="M5" i="4"/>
  <c r="K5" i="4"/>
  <c r="J5" i="4"/>
  <c r="J28" i="4" s="1"/>
  <c r="I5" i="4"/>
  <c r="I28" i="4" s="1"/>
  <c r="H5" i="4"/>
  <c r="G5" i="4"/>
  <c r="F5" i="4"/>
  <c r="F28" i="4" s="1"/>
  <c r="E5" i="4"/>
  <c r="E28" i="4" s="1"/>
  <c r="D5" i="4"/>
  <c r="C5" i="4"/>
  <c r="B5" i="4"/>
  <c r="B28" i="4" s="1"/>
  <c r="C28" i="4" l="1"/>
  <c r="G28" i="4"/>
  <c r="K28" i="4"/>
  <c r="P28" i="4"/>
  <c r="T28" i="4"/>
  <c r="X28" i="4"/>
  <c r="AB28" i="4"/>
  <c r="AF28" i="4"/>
  <c r="E28" i="5"/>
  <c r="I28" i="5"/>
  <c r="N28" i="5"/>
  <c r="R28" i="5"/>
  <c r="V28" i="5"/>
  <c r="Z28" i="5"/>
  <c r="AD28" i="5"/>
  <c r="C28" i="6"/>
  <c r="G28" i="6"/>
  <c r="K28" i="6"/>
  <c r="P28" i="6"/>
  <c r="T28" i="6"/>
  <c r="X28" i="6"/>
  <c r="AB28" i="6"/>
  <c r="AF28" i="6"/>
  <c r="E28" i="7"/>
  <c r="I28" i="7"/>
  <c r="N28" i="7"/>
  <c r="R28" i="7"/>
  <c r="V28" i="7"/>
  <c r="Z28" i="7"/>
  <c r="AD28" i="7"/>
  <c r="C28" i="8"/>
  <c r="G28" i="8"/>
  <c r="K28" i="8"/>
  <c r="P28" i="8"/>
  <c r="T28" i="8"/>
  <c r="X28" i="8"/>
  <c r="AB28" i="8"/>
  <c r="AF28" i="8"/>
  <c r="E28" i="9"/>
  <c r="I28" i="9"/>
  <c r="N28" i="9"/>
  <c r="R28" i="9"/>
  <c r="V28" i="9"/>
  <c r="Z28" i="9"/>
  <c r="AD28" i="9"/>
  <c r="C28" i="12"/>
  <c r="G28" i="12"/>
  <c r="K28" i="12"/>
  <c r="P28" i="12"/>
  <c r="T28" i="12"/>
  <c r="X28" i="12"/>
  <c r="AB28" i="12"/>
  <c r="AF28" i="12"/>
  <c r="D28" i="15"/>
  <c r="H28" i="15"/>
  <c r="M28" i="15"/>
  <c r="Q28" i="15"/>
  <c r="U28" i="15"/>
  <c r="Y28" i="15"/>
  <c r="AC28" i="15"/>
  <c r="B28" i="14"/>
  <c r="B29" i="14"/>
  <c r="F29" i="14"/>
  <c r="F28" i="14"/>
  <c r="J29" i="14"/>
  <c r="J28" i="14"/>
  <c r="O29" i="14"/>
  <c r="O28" i="14"/>
  <c r="S29" i="14"/>
  <c r="S28" i="14"/>
  <c r="W29" i="14"/>
  <c r="W28" i="14"/>
  <c r="AA29" i="14"/>
  <c r="AA28" i="14"/>
  <c r="AE29" i="14"/>
  <c r="AE28" i="14"/>
  <c r="L28" i="6"/>
  <c r="L28" i="12"/>
  <c r="D28" i="4"/>
  <c r="H28" i="4"/>
  <c r="M28" i="4"/>
  <c r="Q28" i="4"/>
  <c r="U28" i="4"/>
  <c r="Y28" i="4"/>
  <c r="AC28" i="4"/>
  <c r="B28" i="5"/>
  <c r="F28" i="5"/>
  <c r="J28" i="5"/>
  <c r="O28" i="5"/>
  <c r="S28" i="5"/>
  <c r="W28" i="5"/>
  <c r="AA28" i="5"/>
  <c r="AE28" i="5"/>
  <c r="D28" i="6"/>
  <c r="H28" i="6"/>
  <c r="M28" i="6"/>
  <c r="Q28" i="6"/>
  <c r="U28" i="6"/>
  <c r="Y28" i="6"/>
  <c r="AC28" i="6"/>
  <c r="B28" i="7"/>
  <c r="F28" i="7"/>
  <c r="J28" i="7"/>
  <c r="O28" i="7"/>
  <c r="S28" i="7"/>
  <c r="W28" i="7"/>
  <c r="AA28" i="7"/>
  <c r="AE28" i="7"/>
  <c r="D28" i="8"/>
  <c r="H28" i="8"/>
  <c r="M28" i="8"/>
  <c r="Q28" i="8"/>
  <c r="U28" i="8"/>
  <c r="Y28" i="8"/>
  <c r="AC28" i="8"/>
  <c r="B28" i="9"/>
  <c r="F28" i="9"/>
  <c r="J28" i="9"/>
  <c r="O28" i="9"/>
  <c r="S28" i="9"/>
  <c r="W28" i="9"/>
  <c r="AA28" i="9"/>
  <c r="AE28" i="9"/>
  <c r="D28" i="12"/>
  <c r="H28" i="12"/>
  <c r="M28" i="12"/>
  <c r="Q28" i="12"/>
  <c r="U28" i="12"/>
  <c r="Y28" i="12"/>
  <c r="AC28" i="12"/>
  <c r="E28" i="15"/>
  <c r="I28" i="15"/>
  <c r="N28" i="15"/>
  <c r="R28" i="15"/>
  <c r="V28" i="15"/>
  <c r="Z28" i="15"/>
  <c r="AD28" i="15"/>
  <c r="C29" i="14"/>
  <c r="C28" i="14"/>
  <c r="G29" i="14"/>
  <c r="G28" i="14"/>
  <c r="K29" i="14"/>
  <c r="K28" i="14"/>
  <c r="P29" i="14"/>
  <c r="P28" i="14"/>
  <c r="T29" i="14"/>
  <c r="T28" i="14"/>
  <c r="X29" i="14"/>
  <c r="X28" i="14"/>
  <c r="AB29" i="14"/>
  <c r="AB28" i="14"/>
  <c r="AF29" i="14"/>
  <c r="AF28" i="14"/>
  <c r="L28" i="9"/>
  <c r="L29" i="14"/>
  <c r="L28" i="14"/>
  <c r="D29" i="14"/>
  <c r="D28" i="14"/>
  <c r="H29" i="14"/>
  <c r="H28" i="14"/>
  <c r="M29" i="14"/>
  <c r="M28" i="14"/>
  <c r="Q29" i="14"/>
  <c r="Q28" i="14"/>
  <c r="U29" i="14"/>
  <c r="U28" i="14"/>
  <c r="Y29" i="14"/>
  <c r="Y28" i="14"/>
  <c r="AC29" i="14"/>
  <c r="AC28" i="14"/>
  <c r="L28" i="4"/>
  <c r="E29" i="14"/>
  <c r="E28" i="14"/>
  <c r="I29" i="14"/>
  <c r="I28" i="14"/>
  <c r="N29" i="14"/>
  <c r="N28" i="14"/>
  <c r="R29" i="14"/>
  <c r="R28" i="14"/>
  <c r="V29" i="14"/>
  <c r="V28" i="14"/>
  <c r="Z29" i="14"/>
  <c r="Z28" i="14"/>
  <c r="AD29" i="14"/>
  <c r="AD28" i="14"/>
  <c r="L28" i="7"/>
  <c r="AG5" i="5"/>
  <c r="AG23" i="14"/>
  <c r="AH15" i="14"/>
  <c r="AH13" i="14"/>
  <c r="AG7" i="14"/>
  <c r="AG15" i="15"/>
  <c r="AG12" i="15"/>
  <c r="AG12" i="12"/>
  <c r="AG26" i="9"/>
  <c r="AH13" i="9"/>
  <c r="AG26" i="8"/>
  <c r="AG21" i="8"/>
  <c r="AH12" i="8"/>
  <c r="AH9" i="8"/>
  <c r="AG7" i="8"/>
  <c r="AH6" i="8"/>
  <c r="AG23" i="7"/>
  <c r="AH24" i="6"/>
  <c r="AH23" i="6"/>
  <c r="AH12" i="6"/>
  <c r="AH9" i="6"/>
  <c r="AG6" i="6"/>
  <c r="AG26" i="5"/>
  <c r="AG25" i="5"/>
  <c r="AH24" i="5"/>
  <c r="AG22" i="5"/>
  <c r="AH17" i="5"/>
  <c r="AH9" i="5"/>
  <c r="AG7" i="5"/>
  <c r="AG6" i="5"/>
  <c r="AG22" i="4"/>
  <c r="AG12" i="4"/>
  <c r="AG6" i="4"/>
  <c r="AG24" i="9"/>
  <c r="AH25" i="8"/>
  <c r="AG6" i="8"/>
  <c r="AG24" i="7"/>
  <c r="AG16" i="7"/>
  <c r="AH20" i="14"/>
  <c r="AH9" i="14"/>
  <c r="AG9" i="14"/>
  <c r="AG16" i="14"/>
  <c r="AG17" i="14"/>
  <c r="AG20" i="14"/>
  <c r="AG25" i="14"/>
  <c r="AH25" i="14"/>
  <c r="AH17" i="14"/>
  <c r="AG16" i="15"/>
  <c r="AG17" i="15"/>
  <c r="AG23" i="15"/>
  <c r="AG16" i="12"/>
  <c r="AH25" i="9"/>
  <c r="AG25" i="9"/>
  <c r="AH20" i="9"/>
  <c r="AG20" i="9"/>
  <c r="AG16" i="9"/>
  <c r="AH15" i="9"/>
  <c r="AH12" i="9"/>
  <c r="AG25" i="8"/>
  <c r="AH20" i="8"/>
  <c r="AG20" i="8"/>
  <c r="AG9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6" i="9"/>
  <c r="AG20" i="12"/>
  <c r="AG6" i="12"/>
  <c r="AH16" i="6"/>
  <c r="AH16" i="8"/>
  <c r="AG24" i="14"/>
  <c r="AH17" i="6"/>
  <c r="AG25" i="7"/>
  <c r="AG24" i="12"/>
  <c r="AG20" i="6"/>
  <c r="AG16" i="6"/>
  <c r="AG16" i="8"/>
  <c r="AH17" i="9"/>
  <c r="AG23" i="6"/>
  <c r="AG11" i="14"/>
  <c r="AG10" i="8"/>
  <c r="AH5" i="5"/>
  <c r="AH9" i="9"/>
  <c r="AG25" i="6"/>
  <c r="AG24" i="6"/>
  <c r="AH24" i="14"/>
  <c r="AG17" i="7"/>
  <c r="AH17" i="8"/>
  <c r="AG17" i="12"/>
  <c r="AG17" i="9"/>
  <c r="AG17" i="5"/>
  <c r="AH16" i="14"/>
  <c r="AG14" i="12"/>
  <c r="AG11" i="9"/>
  <c r="AG11" i="6"/>
  <c r="AG11" i="12"/>
  <c r="AG11" i="15"/>
  <c r="AG11" i="7"/>
  <c r="AG11" i="8"/>
  <c r="AH10" i="9"/>
  <c r="AG10" i="15"/>
  <c r="AH10" i="8"/>
  <c r="AG10" i="14"/>
  <c r="AH10" i="14"/>
  <c r="AG10" i="9"/>
  <c r="AG8" i="4"/>
  <c r="AG25" i="12"/>
  <c r="AG20" i="7"/>
  <c r="AG20" i="5"/>
  <c r="AG17" i="8"/>
  <c r="AG16" i="4"/>
  <c r="AG14" i="14"/>
  <c r="AG14" i="8"/>
  <c r="AH11" i="14"/>
  <c r="AH11" i="8"/>
  <c r="AH11" i="9"/>
  <c r="AH11" i="6"/>
  <c r="AG6" i="14"/>
  <c r="AG6" i="15"/>
  <c r="AG6" i="7"/>
  <c r="AG6" i="9"/>
  <c r="AG25" i="15"/>
  <c r="AG24" i="8"/>
  <c r="AH23" i="9"/>
  <c r="AG13" i="7"/>
  <c r="AG13" i="14"/>
  <c r="AG10" i="12"/>
  <c r="AG9" i="9"/>
  <c r="AG8" i="8"/>
  <c r="AH6" i="14"/>
  <c r="AH6" i="9"/>
  <c r="AG11" i="4"/>
  <c r="AG25" i="4"/>
  <c r="AG24" i="5"/>
  <c r="AH24" i="8"/>
  <c r="AH24" i="9"/>
  <c r="AH22" i="6"/>
  <c r="AG22" i="7"/>
  <c r="AG22" i="8"/>
  <c r="AH22" i="9"/>
  <c r="AG22" i="12"/>
  <c r="AG22" i="15"/>
  <c r="AH22" i="14"/>
  <c r="AG22" i="9"/>
  <c r="AG22" i="6"/>
  <c r="AH22" i="8"/>
  <c r="AH22" i="5"/>
  <c r="AG22" i="14"/>
  <c r="AH21" i="5"/>
  <c r="AG20" i="15"/>
  <c r="AG17" i="4"/>
  <c r="AH16" i="5"/>
  <c r="AG15" i="7"/>
  <c r="AG15" i="5"/>
  <c r="AG15" i="8"/>
  <c r="AG14" i="9"/>
  <c r="AG14" i="4"/>
  <c r="AG14" i="7"/>
  <c r="AG14" i="15"/>
  <c r="AG14" i="5"/>
  <c r="AH14" i="14"/>
  <c r="AH14" i="6"/>
  <c r="AG13" i="9"/>
  <c r="AH13" i="8"/>
  <c r="AG13" i="4"/>
  <c r="AG13" i="5"/>
  <c r="AG13" i="12"/>
  <c r="AG13" i="15"/>
  <c r="AH12" i="5"/>
  <c r="AG10" i="5"/>
  <c r="AH7" i="6"/>
  <c r="AG7" i="6"/>
  <c r="AH7" i="8"/>
  <c r="AG7" i="12"/>
  <c r="AH6" i="5"/>
  <c r="AG5" i="4"/>
  <c r="AG7" i="4" l="1"/>
  <c r="AG28" i="4" s="1"/>
  <c r="AG18" i="4"/>
  <c r="AG15" i="4"/>
  <c r="AG26" i="4"/>
  <c r="AH7" i="5"/>
  <c r="AH28" i="5" s="1"/>
  <c r="AG16" i="5"/>
  <c r="AH20" i="5"/>
  <c r="AG17" i="6"/>
  <c r="AG12" i="7"/>
  <c r="AH15" i="8"/>
  <c r="AH23" i="8"/>
  <c r="AG23" i="12"/>
  <c r="AG7" i="15"/>
  <c r="AG28" i="15" s="1"/>
  <c r="AG14" i="6"/>
  <c r="AH14" i="8"/>
  <c r="AG15" i="12"/>
  <c r="AG28" i="12" s="1"/>
  <c r="AG24" i="4"/>
  <c r="AG11" i="5"/>
  <c r="AG21" i="5"/>
  <c r="AH25" i="5"/>
  <c r="AH15" i="5"/>
  <c r="AH10" i="6"/>
  <c r="AG15" i="6"/>
  <c r="AH25" i="6"/>
  <c r="AG9" i="7"/>
  <c r="AH21" i="8"/>
  <c r="AG23" i="8"/>
  <c r="AH8" i="9"/>
  <c r="AG12" i="9"/>
  <c r="AG24" i="15"/>
  <c r="AG20" i="4"/>
  <c r="AH11" i="5"/>
  <c r="AG9" i="4"/>
  <c r="AG10" i="4"/>
  <c r="AG21" i="4"/>
  <c r="AG8" i="5"/>
  <c r="AG28" i="5" s="1"/>
  <c r="AG9" i="5"/>
  <c r="AH10" i="5"/>
  <c r="AG12" i="5"/>
  <c r="AH13" i="5"/>
  <c r="AH23" i="5"/>
  <c r="AH14" i="5"/>
  <c r="AG12" i="6"/>
  <c r="AH13" i="6"/>
  <c r="AH20" i="6"/>
  <c r="AG10" i="7"/>
  <c r="AG13" i="8"/>
  <c r="AG15" i="9"/>
  <c r="AH14" i="9"/>
  <c r="AG12" i="14"/>
  <c r="AG29" i="14" s="1"/>
  <c r="AG26" i="7"/>
  <c r="AH26" i="8"/>
  <c r="AG26" i="12"/>
  <c r="AG26" i="15"/>
  <c r="AH26" i="5"/>
  <c r="AG26" i="6"/>
  <c r="AH26" i="9"/>
  <c r="AH26" i="6"/>
  <c r="AG23" i="9"/>
  <c r="AG23" i="5"/>
  <c r="AG23" i="4"/>
  <c r="AH23" i="14"/>
  <c r="AG15" i="14"/>
  <c r="AH15" i="6"/>
  <c r="AG13" i="6"/>
  <c r="AG12" i="8"/>
  <c r="AG28" i="8" s="1"/>
  <c r="AH12" i="14"/>
  <c r="AG10" i="6"/>
  <c r="AG9" i="6"/>
  <c r="AG28" i="6" s="1"/>
  <c r="AH8" i="8"/>
  <c r="AH28" i="8" s="1"/>
  <c r="AH8" i="5"/>
  <c r="AG8" i="9"/>
  <c r="AG7" i="9"/>
  <c r="AG28" i="9" s="1"/>
  <c r="AG7" i="7"/>
  <c r="AG28" i="7" s="1"/>
  <c r="AH7" i="14"/>
  <c r="AH28" i="14" s="1"/>
  <c r="AH7" i="9"/>
  <c r="AH28" i="9" s="1"/>
  <c r="AH6" i="6"/>
  <c r="AH28" i="6" s="1"/>
  <c r="AG28" i="14" l="1"/>
</calcChain>
</file>

<file path=xl/sharedStrings.xml><?xml version="1.0" encoding="utf-8"?>
<sst xmlns="http://schemas.openxmlformats.org/spreadsheetml/2006/main" count="414" uniqueCount="58">
  <si>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</si>
  <si>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</si>
  <si>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</si>
  <si>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</si>
  <si>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</si>
  <si>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</si>
  <si>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</si>
  <si>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</si>
  <si>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</si>
  <si>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</si>
  <si>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</si>
  <si>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</si>
  <si>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</si>
  <si>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</si>
  <si>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</si>
  <si>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</si>
  <si>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</si>
  <si>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</si>
  <si>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</si>
  <si>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</si>
  <si>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</si>
  <si>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</si>
  <si>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</si>
  <si>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</si>
  <si>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</si>
  <si>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</si>
  <si>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</si>
  <si>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</si>
  <si>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</si>
  <si>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</si>
  <si>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</si>
  <si>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</si>
  <si>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</si>
  <si>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</si>
  <si>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</si>
  <si>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</si>
  <si>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</si>
  <si>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</si>
  <si>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</si>
  <si>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</si>
  <si>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</si>
  <si>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</si>
  <si>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</si>
  <si>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</si>
  <si>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</si>
  <si>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</si>
  <si>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</si>
  <si>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</si>
  <si>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</si>
  <si>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s/dados</t>
  </si>
  <si>
    <t>Maio/2011</t>
  </si>
  <si>
    <t>SO</t>
  </si>
  <si>
    <t>SP</t>
  </si>
  <si>
    <t>S</t>
  </si>
  <si>
    <t>SE</t>
  </si>
  <si>
    <t>NE</t>
  </si>
  <si>
    <t>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</si>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</sst>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21.466666666666669</v>
          </cell>
          <cell r="C32">
            <v>28.3</v>
          </cell>
          <cell r="D32">
            <v>17.3</v>
          </cell>
          <cell r="E32">
            <v>72.916666666666671</v>
          </cell>
          <cell r="F32">
            <v>91</v>
          </cell>
          <cell r="G32">
            <v>46</v>
          </cell>
          <cell r="H32" t="str">
            <v>**</v>
          </cell>
          <cell r="I32" t="str">
            <v>**</v>
          </cell>
          <cell r="J32" t="str">
            <v>**</v>
          </cell>
          <cell r="K32">
            <v>0</v>
          </cell>
        </row>
        <row r="33">
          <cell r="B33">
            <v>19.158333333333335</v>
          </cell>
          <cell r="C33">
            <v>26.3</v>
          </cell>
          <cell r="D33">
            <v>13.3</v>
          </cell>
          <cell r="E33">
            <v>75</v>
          </cell>
          <cell r="F33">
            <v>96</v>
          </cell>
          <cell r="G33">
            <v>42</v>
          </cell>
          <cell r="H33" t="str">
            <v>**</v>
          </cell>
          <cell r="I33" t="str">
            <v>**</v>
          </cell>
          <cell r="J33" t="str">
            <v>**</v>
          </cell>
          <cell r="K33">
            <v>0.2</v>
          </cell>
        </row>
        <row r="34">
          <cell r="B34">
            <v>15.59</v>
          </cell>
          <cell r="C34">
            <v>24.9</v>
          </cell>
          <cell r="D34">
            <v>7.9</v>
          </cell>
          <cell r="E34">
            <v>73.2</v>
          </cell>
          <cell r="F34">
            <v>96</v>
          </cell>
          <cell r="G34">
            <v>33</v>
          </cell>
          <cell r="H34" t="str">
            <v>**</v>
          </cell>
          <cell r="I34" t="str">
            <v>**</v>
          </cell>
          <cell r="J34" t="str">
            <v>**</v>
          </cell>
          <cell r="K34">
            <v>0</v>
          </cell>
        </row>
        <row r="35">
          <cell r="B35">
            <v>16.654166666666669</v>
          </cell>
          <cell r="C35">
            <v>28.8</v>
          </cell>
          <cell r="D35">
            <v>8.4</v>
          </cell>
          <cell r="E35">
            <v>68.416666666666671</v>
          </cell>
          <cell r="F35">
            <v>96</v>
          </cell>
          <cell r="G35">
            <v>21</v>
          </cell>
          <cell r="H35" t="str">
            <v>**</v>
          </cell>
          <cell r="I35" t="str">
            <v>**</v>
          </cell>
          <cell r="J35" t="str">
            <v>**</v>
          </cell>
          <cell r="K35">
            <v>0</v>
          </cell>
        </row>
        <row r="36">
          <cell r="I36" t="str">
            <v>**</v>
          </cell>
        </row>
      </sheetData>
      <sheetData sheetId="5">
        <row r="5">
          <cell r="B5">
            <v>15.85416666666667</v>
          </cell>
        </row>
      </sheetData>
      <sheetData sheetId="6">
        <row r="5">
          <cell r="B5">
            <v>21.870833333333326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18.887500000000003</v>
          </cell>
          <cell r="C5">
            <v>21.7</v>
          </cell>
          <cell r="D5">
            <v>15.6</v>
          </cell>
          <cell r="E5">
            <v>89.291666666666671</v>
          </cell>
          <cell r="F5">
            <v>96</v>
          </cell>
          <cell r="G5">
            <v>77</v>
          </cell>
          <cell r="H5">
            <v>17.64</v>
          </cell>
          <cell r="I5" t="str">
            <v>SO</v>
          </cell>
          <cell r="J5">
            <v>33.119999999999997</v>
          </cell>
          <cell r="K5">
            <v>13.2</v>
          </cell>
        </row>
        <row r="6">
          <cell r="B6">
            <v>14.579166666666666</v>
          </cell>
          <cell r="C6">
            <v>19.399999999999999</v>
          </cell>
          <cell r="D6">
            <v>11.6</v>
          </cell>
          <cell r="E6">
            <v>82.458333333333329</v>
          </cell>
          <cell r="F6">
            <v>97</v>
          </cell>
          <cell r="G6">
            <v>60</v>
          </cell>
          <cell r="H6">
            <v>19.8</v>
          </cell>
          <cell r="I6" t="str">
            <v>SO</v>
          </cell>
          <cell r="J6">
            <v>34.56</v>
          </cell>
          <cell r="K6">
            <v>0.2</v>
          </cell>
        </row>
        <row r="7">
          <cell r="B7">
            <v>14.095833333333333</v>
          </cell>
          <cell r="C7">
            <v>21.2</v>
          </cell>
          <cell r="D7">
            <v>9.4</v>
          </cell>
          <cell r="E7">
            <v>76.75</v>
          </cell>
          <cell r="F7">
            <v>98</v>
          </cell>
          <cell r="G7">
            <v>41</v>
          </cell>
          <cell r="H7">
            <v>16.559999999999999</v>
          </cell>
          <cell r="I7" t="str">
            <v>S</v>
          </cell>
          <cell r="J7">
            <v>47.16</v>
          </cell>
          <cell r="K7">
            <v>0</v>
          </cell>
        </row>
        <row r="8">
          <cell r="B8">
            <v>15.550000000000002</v>
          </cell>
          <cell r="C8">
            <v>24</v>
          </cell>
          <cell r="D8">
            <v>7.3</v>
          </cell>
          <cell r="E8">
            <v>77.416666666666671</v>
          </cell>
          <cell r="F8">
            <v>98</v>
          </cell>
          <cell r="G8">
            <v>48</v>
          </cell>
          <cell r="H8">
            <v>13.32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18.900000000000002</v>
          </cell>
          <cell r="C9">
            <v>27.7</v>
          </cell>
          <cell r="D9">
            <v>11.5</v>
          </cell>
          <cell r="E9">
            <v>74.75</v>
          </cell>
          <cell r="F9">
            <v>98</v>
          </cell>
          <cell r="G9">
            <v>38</v>
          </cell>
          <cell r="H9">
            <v>9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21.516666666666669</v>
          </cell>
          <cell r="C10">
            <v>30.1</v>
          </cell>
          <cell r="D10">
            <v>14.2</v>
          </cell>
          <cell r="E10">
            <v>75.875</v>
          </cell>
          <cell r="F10">
            <v>97</v>
          </cell>
          <cell r="G10">
            <v>45</v>
          </cell>
          <cell r="H10">
            <v>9.3600000000000012</v>
          </cell>
          <cell r="I10" t="str">
            <v>S</v>
          </cell>
          <cell r="J10">
            <v>19.8</v>
          </cell>
          <cell r="K10">
            <v>0</v>
          </cell>
        </row>
        <row r="11">
          <cell r="B11">
            <v>22.154166666666669</v>
          </cell>
          <cell r="C11">
            <v>29.6</v>
          </cell>
          <cell r="D11">
            <v>16</v>
          </cell>
          <cell r="E11">
            <v>77.916666666666671</v>
          </cell>
          <cell r="F11">
            <v>97</v>
          </cell>
          <cell r="G11">
            <v>51</v>
          </cell>
          <cell r="H11">
            <v>11.879999999999999</v>
          </cell>
          <cell r="I11" t="str">
            <v>NE</v>
          </cell>
          <cell r="J11">
            <v>21.96</v>
          </cell>
          <cell r="K11">
            <v>0</v>
          </cell>
        </row>
        <row r="12">
          <cell r="B12">
            <v>23.25</v>
          </cell>
          <cell r="C12">
            <v>31.2</v>
          </cell>
          <cell r="D12">
            <v>17.399999999999999</v>
          </cell>
          <cell r="E12">
            <v>74.541666666666671</v>
          </cell>
          <cell r="F12">
            <v>93</v>
          </cell>
          <cell r="G12">
            <v>39</v>
          </cell>
          <cell r="H12">
            <v>7.2</v>
          </cell>
          <cell r="I12" t="str">
            <v>NE</v>
          </cell>
          <cell r="J12">
            <v>16.559999999999999</v>
          </cell>
          <cell r="K12">
            <v>0</v>
          </cell>
        </row>
        <row r="13">
          <cell r="B13">
            <v>23.320833333333336</v>
          </cell>
          <cell r="C13">
            <v>30</v>
          </cell>
          <cell r="D13">
            <v>16.2</v>
          </cell>
          <cell r="E13">
            <v>76.708333333333329</v>
          </cell>
          <cell r="F13">
            <v>97</v>
          </cell>
          <cell r="G13">
            <v>45</v>
          </cell>
          <cell r="H13">
            <v>9</v>
          </cell>
          <cell r="I13" t="str">
            <v>NE</v>
          </cell>
          <cell r="J13">
            <v>19.440000000000001</v>
          </cell>
          <cell r="K13">
            <v>0</v>
          </cell>
        </row>
        <row r="14">
          <cell r="B14">
            <v>22.283333333333335</v>
          </cell>
          <cell r="C14">
            <v>27.7</v>
          </cell>
          <cell r="D14">
            <v>18.100000000000001</v>
          </cell>
          <cell r="E14">
            <v>79.583333333333329</v>
          </cell>
          <cell r="F14">
            <v>96</v>
          </cell>
          <cell r="G14">
            <v>58</v>
          </cell>
          <cell r="H14">
            <v>19.8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22.108333333333334</v>
          </cell>
          <cell r="C15">
            <v>28.1</v>
          </cell>
          <cell r="D15">
            <v>18</v>
          </cell>
          <cell r="E15">
            <v>81.916666666666671</v>
          </cell>
          <cell r="F15">
            <v>94</v>
          </cell>
          <cell r="G15">
            <v>59</v>
          </cell>
          <cell r="H15">
            <v>11.879999999999999</v>
          </cell>
          <cell r="I15" t="str">
            <v>NE</v>
          </cell>
          <cell r="J15">
            <v>24.48</v>
          </cell>
          <cell r="K15">
            <v>0</v>
          </cell>
        </row>
        <row r="16">
          <cell r="B16">
            <v>22.733333333333331</v>
          </cell>
          <cell r="C16">
            <v>29.4</v>
          </cell>
          <cell r="D16">
            <v>18</v>
          </cell>
          <cell r="E16">
            <v>82</v>
          </cell>
          <cell r="F16">
            <v>97</v>
          </cell>
          <cell r="G16">
            <v>49</v>
          </cell>
          <cell r="H16">
            <v>8.2799999999999994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22.529166666666669</v>
          </cell>
          <cell r="C17">
            <v>27.8</v>
          </cell>
          <cell r="D17">
            <v>18.2</v>
          </cell>
          <cell r="E17">
            <v>79.041666666666671</v>
          </cell>
          <cell r="F17">
            <v>96</v>
          </cell>
          <cell r="G17">
            <v>56</v>
          </cell>
          <cell r="H17">
            <v>15.840000000000002</v>
          </cell>
          <cell r="I17" t="str">
            <v>NE</v>
          </cell>
          <cell r="J17">
            <v>27</v>
          </cell>
          <cell r="K17">
            <v>0</v>
          </cell>
        </row>
        <row r="18">
          <cell r="B18">
            <v>21.145833333333332</v>
          </cell>
          <cell r="C18">
            <v>27.9</v>
          </cell>
          <cell r="D18">
            <v>16.399999999999999</v>
          </cell>
          <cell r="E18">
            <v>79.625</v>
          </cell>
          <cell r="F18">
            <v>95</v>
          </cell>
          <cell r="G18">
            <v>54</v>
          </cell>
          <cell r="H18">
            <v>13.32</v>
          </cell>
          <cell r="I18" t="str">
            <v>NE</v>
          </cell>
          <cell r="J18">
            <v>25.2</v>
          </cell>
          <cell r="K18">
            <v>0</v>
          </cell>
        </row>
        <row r="19">
          <cell r="B19">
            <v>18.750000000000004</v>
          </cell>
          <cell r="C19">
            <v>21.7</v>
          </cell>
          <cell r="D19">
            <v>15.1</v>
          </cell>
          <cell r="E19">
            <v>79.208333333333329</v>
          </cell>
          <cell r="F19">
            <v>94</v>
          </cell>
          <cell r="G19">
            <v>58</v>
          </cell>
          <cell r="H19">
            <v>16.559999999999999</v>
          </cell>
          <cell r="I19" t="str">
            <v>S</v>
          </cell>
          <cell r="J19">
            <v>35.64</v>
          </cell>
          <cell r="K19">
            <v>0</v>
          </cell>
        </row>
        <row r="20">
          <cell r="B20">
            <v>15.9625</v>
          </cell>
          <cell r="C20">
            <v>22.9</v>
          </cell>
          <cell r="D20">
            <v>12.2</v>
          </cell>
          <cell r="E20">
            <v>82.041666666666671</v>
          </cell>
          <cell r="F20">
            <v>97</v>
          </cell>
          <cell r="G20">
            <v>55</v>
          </cell>
          <cell r="H20">
            <v>15.120000000000001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17.074999999999999</v>
          </cell>
          <cell r="C21">
            <v>23.6</v>
          </cell>
          <cell r="D21">
            <v>12.1</v>
          </cell>
          <cell r="E21">
            <v>77.375</v>
          </cell>
          <cell r="F21">
            <v>96</v>
          </cell>
          <cell r="G21">
            <v>49</v>
          </cell>
          <cell r="H21">
            <v>24.48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16.474999999999998</v>
          </cell>
          <cell r="C22">
            <v>23.3</v>
          </cell>
          <cell r="D22">
            <v>11.3</v>
          </cell>
          <cell r="E22">
            <v>75.958333333333329</v>
          </cell>
          <cell r="F22">
            <v>96</v>
          </cell>
          <cell r="G22">
            <v>46</v>
          </cell>
          <cell r="H22">
            <v>18.36</v>
          </cell>
          <cell r="I22" t="str">
            <v>L</v>
          </cell>
          <cell r="J22">
            <v>46.440000000000005</v>
          </cell>
          <cell r="K22">
            <v>0</v>
          </cell>
        </row>
        <row r="23">
          <cell r="B23">
            <v>17.133333333333333</v>
          </cell>
          <cell r="C23">
            <v>24.1</v>
          </cell>
          <cell r="D23">
            <v>10.4</v>
          </cell>
          <cell r="E23">
            <v>69.833333333333329</v>
          </cell>
          <cell r="F23">
            <v>95</v>
          </cell>
          <cell r="G23">
            <v>34</v>
          </cell>
          <cell r="H23">
            <v>9.7200000000000006</v>
          </cell>
          <cell r="I23" t="str">
            <v>S</v>
          </cell>
          <cell r="J23">
            <v>23.040000000000003</v>
          </cell>
          <cell r="K23">
            <v>0</v>
          </cell>
        </row>
        <row r="24">
          <cell r="B24">
            <v>17.191666666666666</v>
          </cell>
          <cell r="C24">
            <v>25.1</v>
          </cell>
          <cell r="D24">
            <v>10.5</v>
          </cell>
          <cell r="E24">
            <v>68.541666666666671</v>
          </cell>
          <cell r="F24">
            <v>89</v>
          </cell>
          <cell r="G24">
            <v>36</v>
          </cell>
          <cell r="H24">
            <v>14.76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18.645833333333332</v>
          </cell>
          <cell r="C25">
            <v>27.1</v>
          </cell>
          <cell r="D25">
            <v>12</v>
          </cell>
          <cell r="E25">
            <v>69.5</v>
          </cell>
          <cell r="F25">
            <v>89</v>
          </cell>
          <cell r="G25">
            <v>43</v>
          </cell>
          <cell r="H25">
            <v>19.440000000000001</v>
          </cell>
          <cell r="I25" t="str">
            <v>NE</v>
          </cell>
          <cell r="J25">
            <v>33.840000000000003</v>
          </cell>
          <cell r="K25">
            <v>0</v>
          </cell>
        </row>
        <row r="26">
          <cell r="B26">
            <v>20.629166666666666</v>
          </cell>
          <cell r="C26">
            <v>28.3</v>
          </cell>
          <cell r="D26">
            <v>15.4</v>
          </cell>
          <cell r="E26">
            <v>70.291666666666671</v>
          </cell>
          <cell r="F26">
            <v>85</v>
          </cell>
          <cell r="G26">
            <v>48</v>
          </cell>
          <cell r="H26">
            <v>19.8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21.420833333333334</v>
          </cell>
          <cell r="C27">
            <v>28.1</v>
          </cell>
          <cell r="D27">
            <v>15.8</v>
          </cell>
          <cell r="E27">
            <v>71.041666666666671</v>
          </cell>
          <cell r="F27">
            <v>92</v>
          </cell>
          <cell r="G27">
            <v>42</v>
          </cell>
          <cell r="H27">
            <v>15.48</v>
          </cell>
          <cell r="I27" t="str">
            <v>NE</v>
          </cell>
          <cell r="J27">
            <v>30.6</v>
          </cell>
          <cell r="K27">
            <v>0</v>
          </cell>
        </row>
        <row r="28">
          <cell r="B28">
            <v>21.229166666666668</v>
          </cell>
          <cell r="C28">
            <v>28.1</v>
          </cell>
          <cell r="D28">
            <v>15.9</v>
          </cell>
          <cell r="E28">
            <v>65.125</v>
          </cell>
          <cell r="F28">
            <v>87</v>
          </cell>
          <cell r="G28">
            <v>39</v>
          </cell>
          <cell r="H28">
            <v>21.96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20.820833333333333</v>
          </cell>
          <cell r="C29">
            <v>29.4</v>
          </cell>
          <cell r="D29">
            <v>13.5</v>
          </cell>
          <cell r="E29">
            <v>63.208333333333336</v>
          </cell>
          <cell r="F29">
            <v>91</v>
          </cell>
          <cell r="G29">
            <v>30</v>
          </cell>
          <cell r="H29">
            <v>14.4</v>
          </cell>
          <cell r="I29" t="str">
            <v>NE</v>
          </cell>
          <cell r="J29">
            <v>33.480000000000004</v>
          </cell>
          <cell r="K29">
            <v>0</v>
          </cell>
        </row>
        <row r="30">
          <cell r="B30">
            <v>18.983333333333331</v>
          </cell>
          <cell r="C30">
            <v>21.3</v>
          </cell>
          <cell r="D30">
            <v>16.3</v>
          </cell>
          <cell r="E30">
            <v>79</v>
          </cell>
          <cell r="F30">
            <v>92</v>
          </cell>
          <cell r="G30">
            <v>59</v>
          </cell>
          <cell r="H30">
            <v>14.4</v>
          </cell>
          <cell r="I30" t="str">
            <v>S</v>
          </cell>
          <cell r="J30">
            <v>28.08</v>
          </cell>
          <cell r="K30">
            <v>0</v>
          </cell>
        </row>
        <row r="31">
          <cell r="B31">
            <v>15.775</v>
          </cell>
          <cell r="C31">
            <v>22.4</v>
          </cell>
          <cell r="D31">
            <v>11.4</v>
          </cell>
          <cell r="E31">
            <v>82.625</v>
          </cell>
          <cell r="F31">
            <v>98</v>
          </cell>
          <cell r="G31">
            <v>56</v>
          </cell>
          <cell r="H31">
            <v>10.8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16.837500000000002</v>
          </cell>
          <cell r="C32">
            <v>24.5</v>
          </cell>
          <cell r="D32">
            <v>11</v>
          </cell>
          <cell r="E32">
            <v>82.583333333333329</v>
          </cell>
          <cell r="F32">
            <v>97</v>
          </cell>
          <cell r="G32">
            <v>59</v>
          </cell>
          <cell r="H32">
            <v>21.240000000000002</v>
          </cell>
          <cell r="I32" t="str">
            <v>S</v>
          </cell>
          <cell r="J32">
            <v>31.680000000000003</v>
          </cell>
          <cell r="K32">
            <v>0</v>
          </cell>
        </row>
        <row r="33">
          <cell r="B33">
            <v>17.529166666666672</v>
          </cell>
          <cell r="C33">
            <v>24</v>
          </cell>
          <cell r="D33">
            <v>11.8</v>
          </cell>
          <cell r="E33">
            <v>75.5</v>
          </cell>
          <cell r="F33">
            <v>97</v>
          </cell>
          <cell r="G33">
            <v>42</v>
          </cell>
          <cell r="H33">
            <v>12.24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15.254166666666665</v>
          </cell>
          <cell r="C34">
            <v>21.9</v>
          </cell>
          <cell r="D34">
            <v>8.4</v>
          </cell>
          <cell r="E34">
            <v>68.708333333333329</v>
          </cell>
          <cell r="F34">
            <v>92</v>
          </cell>
          <cell r="G34">
            <v>38</v>
          </cell>
          <cell r="H34">
            <v>21.240000000000002</v>
          </cell>
          <cell r="I34" t="str">
            <v>SE</v>
          </cell>
          <cell r="J34">
            <v>32.76</v>
          </cell>
          <cell r="K34">
            <v>0</v>
          </cell>
        </row>
        <row r="35">
          <cell r="B35">
            <v>14.966666666666663</v>
          </cell>
          <cell r="C35">
            <v>24.1</v>
          </cell>
          <cell r="D35">
            <v>6.2</v>
          </cell>
          <cell r="E35">
            <v>70.875</v>
          </cell>
          <cell r="F35">
            <v>97</v>
          </cell>
          <cell r="G35">
            <v>34</v>
          </cell>
          <cell r="H35">
            <v>10.8</v>
          </cell>
          <cell r="I35" t="str">
            <v>S</v>
          </cell>
          <cell r="J35">
            <v>21.240000000000002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16.625</v>
          </cell>
        </row>
      </sheetData>
      <sheetData sheetId="6">
        <row r="5">
          <cell r="B5">
            <v>18.749999999999996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19.3047619047619</v>
          </cell>
          <cell r="C5">
            <v>21.6</v>
          </cell>
          <cell r="D5">
            <v>17.8</v>
          </cell>
          <cell r="E5">
            <v>90.238095238095241</v>
          </cell>
          <cell r="F5">
            <v>96</v>
          </cell>
          <cell r="G5">
            <v>82</v>
          </cell>
          <cell r="H5">
            <v>14.76</v>
          </cell>
          <cell r="I5" t="str">
            <v>SO</v>
          </cell>
          <cell r="J5">
            <v>30.6</v>
          </cell>
          <cell r="K5">
            <v>8.4</v>
          </cell>
        </row>
        <row r="6">
          <cell r="B6">
            <v>16.333333333333332</v>
          </cell>
          <cell r="C6">
            <v>18</v>
          </cell>
          <cell r="D6">
            <v>14.2</v>
          </cell>
          <cell r="E6">
            <v>70.444444444444443</v>
          </cell>
          <cell r="F6">
            <v>78</v>
          </cell>
          <cell r="G6">
            <v>59</v>
          </cell>
          <cell r="H6">
            <v>16.2</v>
          </cell>
          <cell r="I6" t="str">
            <v>SO</v>
          </cell>
          <cell r="J6">
            <v>30.240000000000002</v>
          </cell>
          <cell r="K6">
            <v>0</v>
          </cell>
        </row>
        <row r="7">
          <cell r="B7">
            <v>16.66</v>
          </cell>
          <cell r="C7">
            <v>20.7</v>
          </cell>
          <cell r="D7">
            <v>11.5</v>
          </cell>
          <cell r="E7">
            <v>63.733333333333334</v>
          </cell>
          <cell r="F7">
            <v>86</v>
          </cell>
          <cell r="G7">
            <v>45</v>
          </cell>
          <cell r="H7">
            <v>14.4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17.766666666666666</v>
          </cell>
          <cell r="C8">
            <v>24.3</v>
          </cell>
          <cell r="D8">
            <v>12.2</v>
          </cell>
          <cell r="E8">
            <v>64.75</v>
          </cell>
          <cell r="F8">
            <v>82</v>
          </cell>
          <cell r="G8">
            <v>46</v>
          </cell>
          <cell r="H8">
            <v>12.96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21.443478260869565</v>
          </cell>
          <cell r="C9">
            <v>28.4</v>
          </cell>
          <cell r="D9">
            <v>15.5</v>
          </cell>
          <cell r="E9">
            <v>64.478260869565219</v>
          </cell>
          <cell r="F9">
            <v>85</v>
          </cell>
          <cell r="G9">
            <v>41</v>
          </cell>
          <cell r="H9">
            <v>10.08</v>
          </cell>
          <cell r="I9" t="str">
            <v>S</v>
          </cell>
          <cell r="J9">
            <v>19.440000000000001</v>
          </cell>
          <cell r="K9">
            <v>0</v>
          </cell>
        </row>
        <row r="10">
          <cell r="B10">
            <v>23.829166666666666</v>
          </cell>
          <cell r="C10">
            <v>30.3</v>
          </cell>
          <cell r="D10">
            <v>18.5</v>
          </cell>
          <cell r="E10">
            <v>62.875</v>
          </cell>
          <cell r="F10">
            <v>78</v>
          </cell>
          <cell r="G10">
            <v>41</v>
          </cell>
          <cell r="H10">
            <v>8.64</v>
          </cell>
          <cell r="I10" t="str">
            <v>SE</v>
          </cell>
          <cell r="J10">
            <v>18.720000000000002</v>
          </cell>
          <cell r="K10">
            <v>0</v>
          </cell>
        </row>
        <row r="11">
          <cell r="B11">
            <v>24.1875</v>
          </cell>
          <cell r="C11">
            <v>30.2</v>
          </cell>
          <cell r="D11">
            <v>19</v>
          </cell>
          <cell r="E11">
            <v>67.375</v>
          </cell>
          <cell r="F11">
            <v>87</v>
          </cell>
          <cell r="G11">
            <v>47</v>
          </cell>
          <cell r="H11">
            <v>10.08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24.479166666666661</v>
          </cell>
          <cell r="C12">
            <v>31.2</v>
          </cell>
          <cell r="D12">
            <v>19.3</v>
          </cell>
          <cell r="E12">
            <v>60.5</v>
          </cell>
          <cell r="F12">
            <v>80</v>
          </cell>
          <cell r="G12">
            <v>34</v>
          </cell>
          <cell r="H12">
            <v>13.68</v>
          </cell>
          <cell r="I12" t="str">
            <v>NE</v>
          </cell>
          <cell r="J12">
            <v>19.8</v>
          </cell>
          <cell r="K12">
            <v>0</v>
          </cell>
        </row>
        <row r="13">
          <cell r="B13">
            <v>24.091666666666665</v>
          </cell>
          <cell r="C13">
            <v>29.9</v>
          </cell>
          <cell r="D13">
            <v>18.899999999999999</v>
          </cell>
          <cell r="E13">
            <v>63.125</v>
          </cell>
          <cell r="F13">
            <v>84</v>
          </cell>
          <cell r="G13">
            <v>38</v>
          </cell>
          <cell r="H13">
            <v>10.08</v>
          </cell>
          <cell r="I13" t="str">
            <v>NE</v>
          </cell>
          <cell r="J13">
            <v>17.28</v>
          </cell>
          <cell r="K13">
            <v>0</v>
          </cell>
        </row>
        <row r="14">
          <cell r="B14">
            <v>23.316666666666674</v>
          </cell>
          <cell r="C14">
            <v>28.5</v>
          </cell>
          <cell r="D14">
            <v>18.8</v>
          </cell>
          <cell r="E14">
            <v>69.666666666666671</v>
          </cell>
          <cell r="F14">
            <v>91</v>
          </cell>
          <cell r="G14">
            <v>51</v>
          </cell>
          <cell r="H14">
            <v>17.64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23.05</v>
          </cell>
          <cell r="C15">
            <v>29</v>
          </cell>
          <cell r="D15">
            <v>19.100000000000001</v>
          </cell>
          <cell r="E15">
            <v>75.041666666666671</v>
          </cell>
          <cell r="F15">
            <v>88</v>
          </cell>
          <cell r="G15">
            <v>51</v>
          </cell>
          <cell r="H15">
            <v>11.16</v>
          </cell>
          <cell r="I15" t="str">
            <v>L</v>
          </cell>
          <cell r="J15">
            <v>19.079999999999998</v>
          </cell>
          <cell r="K15">
            <v>0</v>
          </cell>
        </row>
        <row r="16">
          <cell r="B16">
            <v>24.020833333333339</v>
          </cell>
          <cell r="C16">
            <v>28.9</v>
          </cell>
          <cell r="D16">
            <v>20.5</v>
          </cell>
          <cell r="E16">
            <v>72.291666666666671</v>
          </cell>
          <cell r="F16">
            <v>88</v>
          </cell>
          <cell r="G16">
            <v>46</v>
          </cell>
          <cell r="H16">
            <v>12.24</v>
          </cell>
          <cell r="I16" t="str">
            <v>SE</v>
          </cell>
          <cell r="J16">
            <v>22.68</v>
          </cell>
          <cell r="K16">
            <v>0</v>
          </cell>
        </row>
        <row r="17">
          <cell r="B17">
            <v>23.062500000000004</v>
          </cell>
          <cell r="C17">
            <v>28.2</v>
          </cell>
          <cell r="D17">
            <v>19.3</v>
          </cell>
          <cell r="E17">
            <v>71.75</v>
          </cell>
          <cell r="F17">
            <v>87</v>
          </cell>
          <cell r="G17">
            <v>47</v>
          </cell>
          <cell r="H17">
            <v>15.48</v>
          </cell>
          <cell r="I17" t="str">
            <v>SE</v>
          </cell>
          <cell r="J17">
            <v>23.040000000000003</v>
          </cell>
          <cell r="K17">
            <v>0</v>
          </cell>
        </row>
        <row r="18">
          <cell r="B18">
            <v>21.991666666666671</v>
          </cell>
          <cell r="C18">
            <v>27.7</v>
          </cell>
          <cell r="D18">
            <v>17.8</v>
          </cell>
          <cell r="E18">
            <v>73.25</v>
          </cell>
          <cell r="F18">
            <v>88</v>
          </cell>
          <cell r="G18">
            <v>48</v>
          </cell>
          <cell r="H18">
            <v>15.120000000000001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19.899999999999999</v>
          </cell>
          <cell r="C19">
            <v>22.2</v>
          </cell>
          <cell r="D19">
            <v>17.399999999999999</v>
          </cell>
          <cell r="E19">
            <v>77.166666666666671</v>
          </cell>
          <cell r="F19">
            <v>91</v>
          </cell>
          <cell r="G19">
            <v>59</v>
          </cell>
          <cell r="H19">
            <v>17.28</v>
          </cell>
          <cell r="I19" t="str">
            <v>SO</v>
          </cell>
          <cell r="J19">
            <v>34.200000000000003</v>
          </cell>
          <cell r="K19">
            <v>0</v>
          </cell>
        </row>
        <row r="20">
          <cell r="B20">
            <v>15.787499999999996</v>
          </cell>
          <cell r="C20">
            <v>21.5</v>
          </cell>
          <cell r="D20">
            <v>11.9</v>
          </cell>
          <cell r="E20">
            <v>81</v>
          </cell>
          <cell r="F20">
            <v>95</v>
          </cell>
          <cell r="G20">
            <v>57</v>
          </cell>
          <cell r="H20">
            <v>14.04</v>
          </cell>
          <cell r="I20" t="str">
            <v>S</v>
          </cell>
          <cell r="J20">
            <v>23.759999999999998</v>
          </cell>
          <cell r="K20">
            <v>0</v>
          </cell>
        </row>
        <row r="21">
          <cell r="B21">
            <v>17.558333333333334</v>
          </cell>
          <cell r="C21">
            <v>23.7</v>
          </cell>
          <cell r="D21">
            <v>13.1</v>
          </cell>
          <cell r="E21">
            <v>73.208333333333329</v>
          </cell>
          <cell r="F21">
            <v>93</v>
          </cell>
          <cell r="G21">
            <v>44</v>
          </cell>
          <cell r="H21">
            <v>18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17.904166666666665</v>
          </cell>
          <cell r="C22">
            <v>23.6</v>
          </cell>
          <cell r="D22">
            <v>14.6</v>
          </cell>
          <cell r="E22">
            <v>67.75</v>
          </cell>
          <cell r="F22">
            <v>86</v>
          </cell>
          <cell r="G22">
            <v>41</v>
          </cell>
          <cell r="H22">
            <v>18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18.820833333333333</v>
          </cell>
          <cell r="C23">
            <v>24.1</v>
          </cell>
          <cell r="D23">
            <v>14.2</v>
          </cell>
          <cell r="E23">
            <v>58.666666666666664</v>
          </cell>
          <cell r="F23">
            <v>82</v>
          </cell>
          <cell r="G23">
            <v>32</v>
          </cell>
          <cell r="H23">
            <v>12.6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19.158333333333335</v>
          </cell>
          <cell r="C24">
            <v>26.1</v>
          </cell>
          <cell r="D24">
            <v>14.3</v>
          </cell>
          <cell r="E24">
            <v>62.291666666666664</v>
          </cell>
          <cell r="F24">
            <v>82</v>
          </cell>
          <cell r="G24">
            <v>41</v>
          </cell>
          <cell r="H24">
            <v>16.2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20.770833333333336</v>
          </cell>
          <cell r="C25">
            <v>28.1</v>
          </cell>
          <cell r="D25">
            <v>15.5</v>
          </cell>
          <cell r="E25">
            <v>61.166666666666664</v>
          </cell>
          <cell r="F25">
            <v>78</v>
          </cell>
          <cell r="G25">
            <v>37</v>
          </cell>
          <cell r="H25">
            <v>16.559999999999999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22.120833333333337</v>
          </cell>
          <cell r="C26">
            <v>29.1</v>
          </cell>
          <cell r="D26">
            <v>17.100000000000001</v>
          </cell>
          <cell r="E26">
            <v>60.708333333333336</v>
          </cell>
          <cell r="F26">
            <v>75</v>
          </cell>
          <cell r="G26">
            <v>38</v>
          </cell>
          <cell r="H26">
            <v>18.36</v>
          </cell>
          <cell r="I26" t="str">
            <v>L</v>
          </cell>
          <cell r="J26">
            <v>30.6</v>
          </cell>
          <cell r="K26">
            <v>0</v>
          </cell>
        </row>
        <row r="27">
          <cell r="B27">
            <v>22.758333333333329</v>
          </cell>
          <cell r="C27">
            <v>29.7</v>
          </cell>
          <cell r="D27">
            <v>17.100000000000001</v>
          </cell>
          <cell r="E27">
            <v>57.458333333333336</v>
          </cell>
          <cell r="F27">
            <v>79</v>
          </cell>
          <cell r="G27">
            <v>32</v>
          </cell>
          <cell r="H27">
            <v>20.16</v>
          </cell>
          <cell r="I27" t="str">
            <v>L</v>
          </cell>
          <cell r="J27">
            <v>32.4</v>
          </cell>
          <cell r="K27">
            <v>0</v>
          </cell>
        </row>
        <row r="28">
          <cell r="B28">
            <v>22.237499999999997</v>
          </cell>
          <cell r="C28">
            <v>28.6</v>
          </cell>
          <cell r="D28">
            <v>17.5</v>
          </cell>
          <cell r="E28">
            <v>52.625</v>
          </cell>
          <cell r="F28">
            <v>68</v>
          </cell>
          <cell r="G28">
            <v>29</v>
          </cell>
          <cell r="H28">
            <v>18.36</v>
          </cell>
          <cell r="I28" t="str">
            <v>NE</v>
          </cell>
          <cell r="J28">
            <v>34.200000000000003</v>
          </cell>
          <cell r="K28">
            <v>0</v>
          </cell>
        </row>
        <row r="29">
          <cell r="B29">
            <v>21.754166666666666</v>
          </cell>
          <cell r="C29">
            <v>29.6</v>
          </cell>
          <cell r="D29">
            <v>15.1</v>
          </cell>
          <cell r="E29">
            <v>54.416666666666664</v>
          </cell>
          <cell r="F29">
            <v>79</v>
          </cell>
          <cell r="G29">
            <v>25</v>
          </cell>
          <cell r="H29">
            <v>27.720000000000002</v>
          </cell>
          <cell r="I29" t="str">
            <v>NE</v>
          </cell>
          <cell r="J29">
            <v>45.36</v>
          </cell>
          <cell r="K29">
            <v>0</v>
          </cell>
        </row>
        <row r="30">
          <cell r="B30">
            <v>21.170833333333331</v>
          </cell>
          <cell r="C30">
            <v>26.2</v>
          </cell>
          <cell r="D30">
            <v>16.3</v>
          </cell>
          <cell r="E30">
            <v>64.333333333333329</v>
          </cell>
          <cell r="F30">
            <v>78</v>
          </cell>
          <cell r="G30">
            <v>47</v>
          </cell>
          <cell r="H30">
            <v>18.720000000000002</v>
          </cell>
          <cell r="I30" t="str">
            <v>S</v>
          </cell>
          <cell r="J30">
            <v>28.44</v>
          </cell>
          <cell r="K30">
            <v>0</v>
          </cell>
        </row>
        <row r="31">
          <cell r="B31">
            <v>18.554166666666667</v>
          </cell>
          <cell r="C31">
            <v>24.5</v>
          </cell>
          <cell r="D31">
            <v>14</v>
          </cell>
          <cell r="E31">
            <v>70.541666666666671</v>
          </cell>
          <cell r="F31">
            <v>89</v>
          </cell>
          <cell r="G31">
            <v>38</v>
          </cell>
          <cell r="H31">
            <v>21.240000000000002</v>
          </cell>
          <cell r="I31" t="str">
            <v>S</v>
          </cell>
          <cell r="J31">
            <v>33.480000000000004</v>
          </cell>
          <cell r="K31">
            <v>0</v>
          </cell>
        </row>
        <row r="32">
          <cell r="B32">
            <v>18.133333333333329</v>
          </cell>
          <cell r="C32">
            <v>25.2</v>
          </cell>
          <cell r="D32">
            <v>12.8</v>
          </cell>
          <cell r="E32">
            <v>74.625</v>
          </cell>
          <cell r="F32">
            <v>93</v>
          </cell>
          <cell r="G32">
            <v>50</v>
          </cell>
          <cell r="H32">
            <v>14.04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18.662499999999998</v>
          </cell>
          <cell r="C33">
            <v>23.8</v>
          </cell>
          <cell r="D33">
            <v>14.7</v>
          </cell>
          <cell r="E33">
            <v>69.125</v>
          </cell>
          <cell r="F33">
            <v>91</v>
          </cell>
          <cell r="G33">
            <v>41</v>
          </cell>
          <cell r="H33">
            <v>15.48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16.666666666666668</v>
          </cell>
          <cell r="C34">
            <v>21.9</v>
          </cell>
          <cell r="D34">
            <v>11.9</v>
          </cell>
          <cell r="E34">
            <v>60.958333333333336</v>
          </cell>
          <cell r="F34">
            <v>83</v>
          </cell>
          <cell r="G34">
            <v>39</v>
          </cell>
          <cell r="H34">
            <v>16.920000000000002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B35">
            <v>17.18333333333333</v>
          </cell>
          <cell r="C35">
            <v>24.8</v>
          </cell>
          <cell r="D35">
            <v>11</v>
          </cell>
          <cell r="E35">
            <v>59.666666666666664</v>
          </cell>
          <cell r="F35">
            <v>82</v>
          </cell>
          <cell r="G35">
            <v>29</v>
          </cell>
          <cell r="H35">
            <v>10.8</v>
          </cell>
          <cell r="I35" t="str">
            <v>SE</v>
          </cell>
          <cell r="J35">
            <v>18.36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18.770833333333336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18.416666666666668</v>
          </cell>
          <cell r="C5">
            <v>21</v>
          </cell>
          <cell r="D5">
            <v>15.6</v>
          </cell>
          <cell r="E5">
            <v>90.875</v>
          </cell>
          <cell r="F5">
            <v>96</v>
          </cell>
          <cell r="G5">
            <v>78</v>
          </cell>
          <cell r="H5">
            <v>10.8</v>
          </cell>
          <cell r="I5" t="str">
            <v>SO</v>
          </cell>
          <cell r="J5">
            <v>24.840000000000003</v>
          </cell>
          <cell r="K5">
            <v>25.6</v>
          </cell>
        </row>
        <row r="6">
          <cell r="B6">
            <v>14.350000000000001</v>
          </cell>
          <cell r="C6">
            <v>18.100000000000001</v>
          </cell>
          <cell r="D6">
            <v>12</v>
          </cell>
          <cell r="E6">
            <v>82.5</v>
          </cell>
          <cell r="F6">
            <v>94</v>
          </cell>
          <cell r="G6">
            <v>64</v>
          </cell>
          <cell r="H6">
            <v>14.4</v>
          </cell>
          <cell r="I6" t="str">
            <v>SO</v>
          </cell>
          <cell r="J6">
            <v>30.240000000000002</v>
          </cell>
          <cell r="K6">
            <v>0</v>
          </cell>
        </row>
        <row r="7">
          <cell r="B7">
            <v>13.624999999999998</v>
          </cell>
          <cell r="C7">
            <v>21</v>
          </cell>
          <cell r="D7">
            <v>8.3000000000000007</v>
          </cell>
          <cell r="E7">
            <v>77.958333333333329</v>
          </cell>
          <cell r="F7">
            <v>96</v>
          </cell>
          <cell r="G7">
            <v>43</v>
          </cell>
          <cell r="H7">
            <v>8.2799999999999994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15.212499999999999</v>
          </cell>
          <cell r="C8">
            <v>23.7</v>
          </cell>
          <cell r="D8">
            <v>8.4</v>
          </cell>
          <cell r="E8">
            <v>75.083333333333329</v>
          </cell>
          <cell r="F8">
            <v>96</v>
          </cell>
          <cell r="G8">
            <v>44</v>
          </cell>
          <cell r="H8">
            <v>7.5600000000000005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19.420833333333334</v>
          </cell>
          <cell r="C9">
            <v>28.3</v>
          </cell>
          <cell r="D9">
            <v>12.2</v>
          </cell>
          <cell r="E9">
            <v>73.875</v>
          </cell>
          <cell r="F9">
            <v>96</v>
          </cell>
          <cell r="G9">
            <v>40</v>
          </cell>
          <cell r="H9">
            <v>7.2</v>
          </cell>
          <cell r="I9" t="str">
            <v>N</v>
          </cell>
          <cell r="J9">
            <v>25.2</v>
          </cell>
          <cell r="K9">
            <v>0</v>
          </cell>
        </row>
        <row r="10">
          <cell r="B10">
            <v>21.933333333333337</v>
          </cell>
          <cell r="C10">
            <v>30.4</v>
          </cell>
          <cell r="D10">
            <v>15.2</v>
          </cell>
          <cell r="E10">
            <v>73.458333333333329</v>
          </cell>
          <cell r="F10">
            <v>95</v>
          </cell>
          <cell r="G10">
            <v>36</v>
          </cell>
          <cell r="H10">
            <v>5.7600000000000007</v>
          </cell>
          <cell r="I10" t="str">
            <v>O</v>
          </cell>
          <cell r="J10">
            <v>12.6</v>
          </cell>
          <cell r="K10">
            <v>0</v>
          </cell>
        </row>
        <row r="11">
          <cell r="B11">
            <v>22.808333333333334</v>
          </cell>
          <cell r="C11">
            <v>30.3</v>
          </cell>
          <cell r="D11">
            <v>16.8</v>
          </cell>
          <cell r="E11">
            <v>75.958333333333329</v>
          </cell>
          <cell r="F11">
            <v>96</v>
          </cell>
          <cell r="G11">
            <v>47</v>
          </cell>
          <cell r="H11">
            <v>9.7200000000000006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24.041666666666661</v>
          </cell>
          <cell r="C12">
            <v>32.5</v>
          </cell>
          <cell r="D12">
            <v>17.100000000000001</v>
          </cell>
          <cell r="E12">
            <v>67.875</v>
          </cell>
          <cell r="F12">
            <v>94</v>
          </cell>
          <cell r="G12">
            <v>31</v>
          </cell>
          <cell r="H12">
            <v>9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23.520833333333332</v>
          </cell>
          <cell r="C13">
            <v>31.1</v>
          </cell>
          <cell r="D13">
            <v>17.2</v>
          </cell>
          <cell r="E13">
            <v>71.666666666666671</v>
          </cell>
          <cell r="F13">
            <v>95</v>
          </cell>
          <cell r="G13">
            <v>40</v>
          </cell>
          <cell r="H13">
            <v>8.64</v>
          </cell>
          <cell r="I13" t="str">
            <v>N</v>
          </cell>
          <cell r="J13">
            <v>17.64</v>
          </cell>
          <cell r="K13">
            <v>0</v>
          </cell>
        </row>
        <row r="14">
          <cell r="B14">
            <v>22.970833333333331</v>
          </cell>
          <cell r="C14">
            <v>28.9</v>
          </cell>
          <cell r="D14">
            <v>17.5</v>
          </cell>
          <cell r="E14">
            <v>72.458333333333329</v>
          </cell>
          <cell r="F14">
            <v>93</v>
          </cell>
          <cell r="G14">
            <v>49</v>
          </cell>
          <cell r="H14">
            <v>16.559999999999999</v>
          </cell>
          <cell r="I14" t="str">
            <v>NE</v>
          </cell>
          <cell r="J14">
            <v>35.28</v>
          </cell>
          <cell r="K14">
            <v>0</v>
          </cell>
        </row>
        <row r="15">
          <cell r="B15">
            <v>22.458333333333332</v>
          </cell>
          <cell r="C15">
            <v>28.4</v>
          </cell>
          <cell r="D15">
            <v>17.7</v>
          </cell>
          <cell r="E15">
            <v>79.375</v>
          </cell>
          <cell r="F15">
            <v>95</v>
          </cell>
          <cell r="G15">
            <v>52</v>
          </cell>
          <cell r="H15">
            <v>12.6</v>
          </cell>
          <cell r="I15" t="str">
            <v>L</v>
          </cell>
          <cell r="J15">
            <v>28.8</v>
          </cell>
          <cell r="K15">
            <v>0</v>
          </cell>
        </row>
        <row r="16">
          <cell r="B16">
            <v>24.020833333333339</v>
          </cell>
          <cell r="C16">
            <v>28.9</v>
          </cell>
          <cell r="D16">
            <v>20.5</v>
          </cell>
          <cell r="E16">
            <v>72.291666666666671</v>
          </cell>
          <cell r="F16">
            <v>88</v>
          </cell>
          <cell r="G16">
            <v>46</v>
          </cell>
          <cell r="H16">
            <v>12.24</v>
          </cell>
          <cell r="I16" t="str">
            <v>SE</v>
          </cell>
          <cell r="J16">
            <v>22.68</v>
          </cell>
          <cell r="K16">
            <v>0</v>
          </cell>
        </row>
        <row r="17">
          <cell r="B17">
            <v>22.370833333333334</v>
          </cell>
          <cell r="C17">
            <v>29</v>
          </cell>
          <cell r="D17">
            <v>17.899999999999999</v>
          </cell>
          <cell r="E17">
            <v>76.875</v>
          </cell>
          <cell r="F17">
            <v>94</v>
          </cell>
          <cell r="G17">
            <v>48</v>
          </cell>
          <cell r="H17">
            <v>10.44</v>
          </cell>
          <cell r="I17" t="str">
            <v>L</v>
          </cell>
          <cell r="J17">
            <v>22.68</v>
          </cell>
          <cell r="K17">
            <v>0</v>
          </cell>
        </row>
        <row r="18">
          <cell r="B18">
            <v>21.679166666666664</v>
          </cell>
          <cell r="C18">
            <v>28</v>
          </cell>
          <cell r="D18">
            <v>16.7</v>
          </cell>
          <cell r="E18">
            <v>75.541666666666671</v>
          </cell>
          <cell r="F18">
            <v>94</v>
          </cell>
          <cell r="G18">
            <v>50</v>
          </cell>
          <cell r="H18">
            <v>12.24</v>
          </cell>
          <cell r="I18" t="str">
            <v>NE</v>
          </cell>
          <cell r="J18">
            <v>27.720000000000002</v>
          </cell>
          <cell r="K18">
            <v>0.2</v>
          </cell>
        </row>
        <row r="19">
          <cell r="B19">
            <v>18.662500000000001</v>
          </cell>
          <cell r="C19">
            <v>22.3</v>
          </cell>
          <cell r="D19">
            <v>16.899999999999999</v>
          </cell>
          <cell r="E19">
            <v>81.583333333333329</v>
          </cell>
          <cell r="F19">
            <v>94</v>
          </cell>
          <cell r="G19">
            <v>56</v>
          </cell>
          <cell r="H19">
            <v>14.04</v>
          </cell>
          <cell r="I19" t="str">
            <v>SO</v>
          </cell>
          <cell r="J19">
            <v>33.119999999999997</v>
          </cell>
          <cell r="K19">
            <v>0.4</v>
          </cell>
        </row>
        <row r="20">
          <cell r="B20">
            <v>15.149999999999999</v>
          </cell>
          <cell r="C20">
            <v>19.5</v>
          </cell>
          <cell r="D20">
            <v>11.8</v>
          </cell>
          <cell r="E20">
            <v>84.166666666666671</v>
          </cell>
          <cell r="F20">
            <v>95</v>
          </cell>
          <cell r="G20">
            <v>68</v>
          </cell>
          <cell r="H20">
            <v>9.3600000000000012</v>
          </cell>
          <cell r="I20" t="str">
            <v>SO</v>
          </cell>
          <cell r="J20">
            <v>21.240000000000002</v>
          </cell>
          <cell r="K20">
            <v>0</v>
          </cell>
        </row>
        <row r="21">
          <cell r="B21">
            <v>16.154166666666665</v>
          </cell>
          <cell r="C21">
            <v>23.9</v>
          </cell>
          <cell r="D21">
            <v>9.6999999999999993</v>
          </cell>
          <cell r="E21">
            <v>77.916666666666671</v>
          </cell>
          <cell r="F21">
            <v>96</v>
          </cell>
          <cell r="G21">
            <v>43</v>
          </cell>
          <cell r="H21">
            <v>14.4</v>
          </cell>
          <cell r="I21" t="str">
            <v>L</v>
          </cell>
          <cell r="J21">
            <v>36.36</v>
          </cell>
          <cell r="K21">
            <v>0.2</v>
          </cell>
        </row>
        <row r="22">
          <cell r="B22">
            <v>16.966666666666665</v>
          </cell>
          <cell r="C22">
            <v>23</v>
          </cell>
          <cell r="D22">
            <v>12.3</v>
          </cell>
          <cell r="E22">
            <v>73.25</v>
          </cell>
          <cell r="F22">
            <v>91</v>
          </cell>
          <cell r="G22">
            <v>48</v>
          </cell>
          <cell r="H22">
            <v>9.7200000000000006</v>
          </cell>
          <cell r="I22" t="str">
            <v>L</v>
          </cell>
          <cell r="J22">
            <v>24.48</v>
          </cell>
          <cell r="K22">
            <v>0</v>
          </cell>
        </row>
        <row r="23">
          <cell r="B23">
            <v>17.466666666666669</v>
          </cell>
          <cell r="C23">
            <v>24.8</v>
          </cell>
          <cell r="D23">
            <v>10.7</v>
          </cell>
          <cell r="E23">
            <v>67.583333333333329</v>
          </cell>
          <cell r="F23">
            <v>95</v>
          </cell>
          <cell r="G23">
            <v>31</v>
          </cell>
          <cell r="H23">
            <v>11.16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18.175000000000008</v>
          </cell>
          <cell r="C24">
            <v>25.8</v>
          </cell>
          <cell r="D24">
            <v>10.9</v>
          </cell>
          <cell r="E24">
            <v>64.458333333333329</v>
          </cell>
          <cell r="F24">
            <v>90</v>
          </cell>
          <cell r="G24">
            <v>40</v>
          </cell>
          <cell r="H24">
            <v>11.879999999999999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19.604166666666664</v>
          </cell>
          <cell r="C25">
            <v>27.8</v>
          </cell>
          <cell r="D25">
            <v>12.1</v>
          </cell>
          <cell r="E25">
            <v>65.5</v>
          </cell>
          <cell r="F25">
            <v>92</v>
          </cell>
          <cell r="G25">
            <v>39</v>
          </cell>
          <cell r="H25">
            <v>13.68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22.245833333333337</v>
          </cell>
          <cell r="C26">
            <v>29.3</v>
          </cell>
          <cell r="D26">
            <v>17.600000000000001</v>
          </cell>
          <cell r="E26">
            <v>62</v>
          </cell>
          <cell r="F26">
            <v>76</v>
          </cell>
          <cell r="G26">
            <v>38</v>
          </cell>
          <cell r="H26">
            <v>15.120000000000001</v>
          </cell>
          <cell r="I26" t="str">
            <v>NE</v>
          </cell>
          <cell r="J26">
            <v>32.04</v>
          </cell>
          <cell r="K26">
            <v>0</v>
          </cell>
        </row>
        <row r="27">
          <cell r="B27">
            <v>23.029166666666669</v>
          </cell>
          <cell r="C27">
            <v>29.6</v>
          </cell>
          <cell r="D27">
            <v>16.899999999999999</v>
          </cell>
          <cell r="E27">
            <v>60.166666666666664</v>
          </cell>
          <cell r="F27">
            <v>84</v>
          </cell>
          <cell r="G27">
            <v>36</v>
          </cell>
          <cell r="H27">
            <v>15.840000000000002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22.179166666666664</v>
          </cell>
          <cell r="C28">
            <v>28.8</v>
          </cell>
          <cell r="D28">
            <v>14.9</v>
          </cell>
          <cell r="E28">
            <v>56.666666666666664</v>
          </cell>
          <cell r="F28">
            <v>89</v>
          </cell>
          <cell r="G28">
            <v>30</v>
          </cell>
          <cell r="H28">
            <v>16.559999999999999</v>
          </cell>
          <cell r="I28" t="str">
            <v>NE</v>
          </cell>
          <cell r="J28">
            <v>36</v>
          </cell>
          <cell r="K28">
            <v>0</v>
          </cell>
        </row>
        <row r="29">
          <cell r="B29">
            <v>21.716666666666669</v>
          </cell>
          <cell r="C29">
            <v>29.4</v>
          </cell>
          <cell r="D29">
            <v>14.2</v>
          </cell>
          <cell r="E29">
            <v>55.458333333333336</v>
          </cell>
          <cell r="F29">
            <v>84</v>
          </cell>
          <cell r="G29">
            <v>30</v>
          </cell>
          <cell r="H29">
            <v>13.68</v>
          </cell>
          <cell r="I29" t="str">
            <v>NE</v>
          </cell>
          <cell r="J29">
            <v>32.04</v>
          </cell>
          <cell r="K29">
            <v>0</v>
          </cell>
        </row>
        <row r="30">
          <cell r="B30">
            <v>19.879166666666666</v>
          </cell>
          <cell r="C30">
            <v>24</v>
          </cell>
          <cell r="D30">
            <v>17.399999999999999</v>
          </cell>
          <cell r="E30">
            <v>74.666666666666671</v>
          </cell>
          <cell r="F30">
            <v>85</v>
          </cell>
          <cell r="G30">
            <v>61</v>
          </cell>
          <cell r="H30">
            <v>9.7200000000000006</v>
          </cell>
          <cell r="I30" t="str">
            <v>S</v>
          </cell>
          <cell r="J30">
            <v>20.88</v>
          </cell>
          <cell r="K30">
            <v>0</v>
          </cell>
        </row>
        <row r="31">
          <cell r="B31">
            <v>16.887499999999999</v>
          </cell>
          <cell r="C31">
            <v>24.5</v>
          </cell>
          <cell r="D31">
            <v>11.1</v>
          </cell>
          <cell r="E31">
            <v>74.708333333333329</v>
          </cell>
          <cell r="F31">
            <v>96</v>
          </cell>
          <cell r="G31">
            <v>34</v>
          </cell>
          <cell r="H31">
            <v>7.9200000000000008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15.954166666666666</v>
          </cell>
          <cell r="C32">
            <v>24.9</v>
          </cell>
          <cell r="D32">
            <v>10</v>
          </cell>
          <cell r="E32">
            <v>81.583333333333329</v>
          </cell>
          <cell r="F32">
            <v>96</v>
          </cell>
          <cell r="G32">
            <v>49</v>
          </cell>
          <cell r="H32">
            <v>8.64</v>
          </cell>
          <cell r="I32" t="str">
            <v>SO</v>
          </cell>
          <cell r="J32">
            <v>24.12</v>
          </cell>
          <cell r="K32">
            <v>0</v>
          </cell>
        </row>
        <row r="33">
          <cell r="B33">
            <v>16.916666666666668</v>
          </cell>
          <cell r="C33">
            <v>25</v>
          </cell>
          <cell r="D33">
            <v>10.199999999999999</v>
          </cell>
          <cell r="E33">
            <v>75.833333333333329</v>
          </cell>
          <cell r="F33">
            <v>97</v>
          </cell>
          <cell r="G33">
            <v>38</v>
          </cell>
          <cell r="H33">
            <v>8.2799999999999994</v>
          </cell>
          <cell r="I33" t="str">
            <v>L</v>
          </cell>
          <cell r="J33">
            <v>18.36</v>
          </cell>
          <cell r="K33">
            <v>0.2</v>
          </cell>
        </row>
        <row r="34">
          <cell r="B34">
            <v>15.916666666666666</v>
          </cell>
          <cell r="C34">
            <v>22.8</v>
          </cell>
          <cell r="D34">
            <v>9.1</v>
          </cell>
          <cell r="E34">
            <v>65.833333333333329</v>
          </cell>
          <cell r="F34">
            <v>93</v>
          </cell>
          <cell r="G34">
            <v>34</v>
          </cell>
          <cell r="H34">
            <v>14.76</v>
          </cell>
          <cell r="I34" t="str">
            <v>L</v>
          </cell>
          <cell r="J34">
            <v>27</v>
          </cell>
          <cell r="K34">
            <v>0</v>
          </cell>
        </row>
        <row r="35">
          <cell r="B35">
            <v>15.670833333333333</v>
          </cell>
          <cell r="C35">
            <v>25.7</v>
          </cell>
          <cell r="D35">
            <v>6.9</v>
          </cell>
          <cell r="E35">
            <v>65.833333333333329</v>
          </cell>
          <cell r="F35">
            <v>95</v>
          </cell>
          <cell r="G35">
            <v>30</v>
          </cell>
          <cell r="H35">
            <v>8.2799999999999994</v>
          </cell>
          <cell r="I35" t="str">
            <v>L</v>
          </cell>
          <cell r="J35">
            <v>15.120000000000001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19.091666666666669</v>
          </cell>
          <cell r="C5">
            <v>21.3</v>
          </cell>
          <cell r="D5">
            <v>17</v>
          </cell>
          <cell r="E5">
            <v>95.041666666666671</v>
          </cell>
          <cell r="F5">
            <v>98</v>
          </cell>
          <cell r="G5">
            <v>89</v>
          </cell>
          <cell r="H5">
            <v>6.84</v>
          </cell>
          <cell r="I5" t="str">
            <v>SO</v>
          </cell>
          <cell r="J5">
            <v>19.8</v>
          </cell>
          <cell r="K5">
            <v>8</v>
          </cell>
        </row>
        <row r="6">
          <cell r="B6">
            <v>15.942857142857145</v>
          </cell>
          <cell r="C6">
            <v>17.5</v>
          </cell>
          <cell r="D6">
            <v>13.4</v>
          </cell>
          <cell r="E6">
            <v>78.214285714285708</v>
          </cell>
          <cell r="F6">
            <v>95</v>
          </cell>
          <cell r="G6">
            <v>67</v>
          </cell>
          <cell r="H6">
            <v>8.2799999999999994</v>
          </cell>
          <cell r="I6" t="str">
            <v>S</v>
          </cell>
          <cell r="J6">
            <v>21.6</v>
          </cell>
          <cell r="K6">
            <v>2.8</v>
          </cell>
        </row>
        <row r="7">
          <cell r="B7">
            <v>15.928571428571429</v>
          </cell>
          <cell r="C7">
            <v>20</v>
          </cell>
          <cell r="D7">
            <v>8.6</v>
          </cell>
          <cell r="E7">
            <v>70.857142857142861</v>
          </cell>
          <cell r="F7">
            <v>98</v>
          </cell>
          <cell r="G7">
            <v>49</v>
          </cell>
          <cell r="H7">
            <v>9.7200000000000006</v>
          </cell>
          <cell r="I7" t="str">
            <v>SE</v>
          </cell>
          <cell r="J7">
            <v>24.840000000000003</v>
          </cell>
          <cell r="K7">
            <v>0</v>
          </cell>
        </row>
        <row r="8">
          <cell r="B8">
            <v>15.762499999999998</v>
          </cell>
          <cell r="C8">
            <v>23.6</v>
          </cell>
          <cell r="D8">
            <v>9.4</v>
          </cell>
          <cell r="E8">
            <v>78.25</v>
          </cell>
          <cell r="F8">
            <v>98</v>
          </cell>
          <cell r="G8">
            <v>48</v>
          </cell>
          <cell r="H8">
            <v>9</v>
          </cell>
          <cell r="I8" t="str">
            <v>O</v>
          </cell>
          <cell r="J8">
            <v>23.759999999999998</v>
          </cell>
          <cell r="K8">
            <v>0</v>
          </cell>
        </row>
        <row r="9">
          <cell r="B9">
            <v>19.366666666666667</v>
          </cell>
          <cell r="C9">
            <v>29.4</v>
          </cell>
          <cell r="D9">
            <v>12.2</v>
          </cell>
          <cell r="E9">
            <v>80.583333333333329</v>
          </cell>
          <cell r="F9">
            <v>99</v>
          </cell>
          <cell r="G9">
            <v>46</v>
          </cell>
          <cell r="H9">
            <v>6.48</v>
          </cell>
          <cell r="I9" t="str">
            <v>O</v>
          </cell>
          <cell r="J9">
            <v>14.76</v>
          </cell>
          <cell r="K9">
            <v>0</v>
          </cell>
        </row>
        <row r="10">
          <cell r="B10">
            <v>21.662500000000005</v>
          </cell>
          <cell r="C10">
            <v>30.9</v>
          </cell>
          <cell r="D10">
            <v>15.4</v>
          </cell>
          <cell r="E10">
            <v>80.291666666666671</v>
          </cell>
          <cell r="F10">
            <v>99</v>
          </cell>
          <cell r="G10">
            <v>42</v>
          </cell>
          <cell r="H10">
            <v>8.64</v>
          </cell>
          <cell r="I10" t="str">
            <v>O</v>
          </cell>
          <cell r="J10">
            <v>14.4</v>
          </cell>
          <cell r="K10">
            <v>0</v>
          </cell>
        </row>
        <row r="11">
          <cell r="B11">
            <v>22.466666666666665</v>
          </cell>
          <cell r="C11">
            <v>31.9</v>
          </cell>
          <cell r="D11">
            <v>16</v>
          </cell>
          <cell r="E11">
            <v>81.458333333333329</v>
          </cell>
          <cell r="F11">
            <v>99</v>
          </cell>
          <cell r="G11">
            <v>41</v>
          </cell>
          <cell r="H11">
            <v>7.5600000000000005</v>
          </cell>
          <cell r="I11" t="str">
            <v>O</v>
          </cell>
          <cell r="J11">
            <v>19.079999999999998</v>
          </cell>
          <cell r="K11">
            <v>0</v>
          </cell>
        </row>
        <row r="12">
          <cell r="B12">
            <v>22.470833333333335</v>
          </cell>
          <cell r="C12">
            <v>31.9</v>
          </cell>
          <cell r="D12">
            <v>14.8</v>
          </cell>
          <cell r="E12">
            <v>78.291666666666671</v>
          </cell>
          <cell r="F12">
            <v>99</v>
          </cell>
          <cell r="G12">
            <v>35</v>
          </cell>
          <cell r="H12">
            <v>6.12</v>
          </cell>
          <cell r="I12" t="str">
            <v>O</v>
          </cell>
          <cell r="J12">
            <v>17.64</v>
          </cell>
          <cell r="K12">
            <v>0</v>
          </cell>
        </row>
        <row r="13">
          <cell r="B13">
            <v>21.245833333333334</v>
          </cell>
          <cell r="C13">
            <v>29.7</v>
          </cell>
          <cell r="D13">
            <v>13.8</v>
          </cell>
          <cell r="E13">
            <v>76.875</v>
          </cell>
          <cell r="F13">
            <v>99</v>
          </cell>
          <cell r="G13">
            <v>38</v>
          </cell>
          <cell r="H13">
            <v>7.9200000000000008</v>
          </cell>
          <cell r="I13" t="str">
            <v>L</v>
          </cell>
          <cell r="J13">
            <v>19.8</v>
          </cell>
          <cell r="K13">
            <v>0</v>
          </cell>
        </row>
        <row r="14">
          <cell r="B14">
            <v>21.316666666666663</v>
          </cell>
          <cell r="C14">
            <v>31</v>
          </cell>
          <cell r="D14">
            <v>14.3</v>
          </cell>
          <cell r="E14">
            <v>79.5</v>
          </cell>
          <cell r="F14">
            <v>99</v>
          </cell>
          <cell r="G14">
            <v>37</v>
          </cell>
          <cell r="H14">
            <v>8.2799999999999994</v>
          </cell>
          <cell r="I14" t="str">
            <v>O</v>
          </cell>
          <cell r="J14">
            <v>23.400000000000002</v>
          </cell>
          <cell r="K14">
            <v>0</v>
          </cell>
        </row>
        <row r="15">
          <cell r="B15">
            <v>21.150000000000002</v>
          </cell>
          <cell r="C15">
            <v>29.8</v>
          </cell>
          <cell r="D15">
            <v>15.7</v>
          </cell>
          <cell r="E15">
            <v>84.416666666666671</v>
          </cell>
          <cell r="F15">
            <v>99</v>
          </cell>
          <cell r="G15">
            <v>50</v>
          </cell>
          <cell r="H15">
            <v>7.2</v>
          </cell>
          <cell r="I15" t="str">
            <v>O</v>
          </cell>
          <cell r="J15">
            <v>16.559999999999999</v>
          </cell>
          <cell r="K15">
            <v>0</v>
          </cell>
        </row>
        <row r="16">
          <cell r="B16">
            <v>22.670833333333331</v>
          </cell>
          <cell r="C16">
            <v>28.9</v>
          </cell>
          <cell r="D16">
            <v>18.100000000000001</v>
          </cell>
          <cell r="E16">
            <v>83.166666666666671</v>
          </cell>
          <cell r="F16">
            <v>99</v>
          </cell>
          <cell r="G16">
            <v>51</v>
          </cell>
          <cell r="H16">
            <v>10.08</v>
          </cell>
          <cell r="I16" t="str">
            <v>O</v>
          </cell>
          <cell r="J16">
            <v>21.6</v>
          </cell>
          <cell r="K16">
            <v>0</v>
          </cell>
        </row>
        <row r="17">
          <cell r="B17">
            <v>21.779166666666669</v>
          </cell>
          <cell r="C17">
            <v>28.5</v>
          </cell>
          <cell r="D17">
            <v>16.5</v>
          </cell>
          <cell r="E17">
            <v>81.333333333333329</v>
          </cell>
          <cell r="F17">
            <v>98</v>
          </cell>
          <cell r="G17">
            <v>49</v>
          </cell>
          <cell r="H17">
            <v>11.16</v>
          </cell>
          <cell r="I17" t="str">
            <v>O</v>
          </cell>
          <cell r="J17">
            <v>23.759999999999998</v>
          </cell>
          <cell r="K17">
            <v>0</v>
          </cell>
        </row>
        <row r="18">
          <cell r="B18">
            <v>21.837499999999995</v>
          </cell>
          <cell r="C18">
            <v>29.3</v>
          </cell>
          <cell r="D18">
            <v>14.8</v>
          </cell>
          <cell r="E18">
            <v>79.166666666666671</v>
          </cell>
          <cell r="F18">
            <v>99</v>
          </cell>
          <cell r="G18">
            <v>45</v>
          </cell>
          <cell r="H18">
            <v>10.8</v>
          </cell>
          <cell r="I18" t="str">
            <v>L</v>
          </cell>
          <cell r="J18">
            <v>31.680000000000003</v>
          </cell>
          <cell r="K18">
            <v>0</v>
          </cell>
        </row>
        <row r="19">
          <cell r="B19">
            <v>19.074999999999999</v>
          </cell>
          <cell r="C19">
            <v>22.6</v>
          </cell>
          <cell r="D19">
            <v>16.100000000000001</v>
          </cell>
          <cell r="E19">
            <v>84.75</v>
          </cell>
          <cell r="F19">
            <v>97</v>
          </cell>
          <cell r="G19">
            <v>58</v>
          </cell>
          <cell r="H19">
            <v>11.16</v>
          </cell>
          <cell r="I19" t="str">
            <v>O</v>
          </cell>
          <cell r="J19">
            <v>29.16</v>
          </cell>
          <cell r="K19">
            <v>0.2</v>
          </cell>
        </row>
        <row r="20">
          <cell r="B20">
            <v>14.250000000000002</v>
          </cell>
          <cell r="C20">
            <v>18.100000000000001</v>
          </cell>
          <cell r="D20">
            <v>9.6</v>
          </cell>
          <cell r="E20">
            <v>88.333333333333329</v>
          </cell>
          <cell r="F20">
            <v>99</v>
          </cell>
          <cell r="G20">
            <v>67</v>
          </cell>
          <cell r="H20">
            <v>9</v>
          </cell>
          <cell r="I20" t="str">
            <v>O</v>
          </cell>
          <cell r="J20">
            <v>18.36</v>
          </cell>
          <cell r="K20">
            <v>0</v>
          </cell>
        </row>
        <row r="21">
          <cell r="B21">
            <v>15.413636363636362</v>
          </cell>
          <cell r="C21">
            <v>23.4</v>
          </cell>
          <cell r="D21">
            <v>8.6</v>
          </cell>
          <cell r="E21">
            <v>81.727272727272734</v>
          </cell>
          <cell r="F21">
            <v>100</v>
          </cell>
          <cell r="G21">
            <v>50</v>
          </cell>
          <cell r="H21">
            <v>12.24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17.054166666666664</v>
          </cell>
          <cell r="C22">
            <v>24</v>
          </cell>
          <cell r="D22">
            <v>10.7</v>
          </cell>
          <cell r="E22">
            <v>77.041666666666671</v>
          </cell>
          <cell r="F22">
            <v>99</v>
          </cell>
          <cell r="G22">
            <v>49</v>
          </cell>
          <cell r="H22">
            <v>12.96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19.341666666666669</v>
          </cell>
          <cell r="C23">
            <v>25.2</v>
          </cell>
          <cell r="D23">
            <v>13.2</v>
          </cell>
          <cell r="E23">
            <v>64.625</v>
          </cell>
          <cell r="F23">
            <v>95</v>
          </cell>
          <cell r="G23">
            <v>36</v>
          </cell>
          <cell r="H23">
            <v>12.96</v>
          </cell>
          <cell r="I23" t="str">
            <v>L</v>
          </cell>
          <cell r="J23">
            <v>25.2</v>
          </cell>
          <cell r="K23">
            <v>0</v>
          </cell>
        </row>
        <row r="24">
          <cell r="B24">
            <v>17.254166666666666</v>
          </cell>
          <cell r="C24">
            <v>26.6</v>
          </cell>
          <cell r="D24">
            <v>8.5</v>
          </cell>
          <cell r="E24">
            <v>73.333333333333329</v>
          </cell>
          <cell r="F24">
            <v>99</v>
          </cell>
          <cell r="G24">
            <v>42</v>
          </cell>
          <cell r="H24">
            <v>10.44</v>
          </cell>
          <cell r="I24" t="str">
            <v>L</v>
          </cell>
          <cell r="J24">
            <v>25.56</v>
          </cell>
          <cell r="K24">
            <v>0</v>
          </cell>
        </row>
        <row r="25">
          <cell r="B25">
            <v>19.941666666666666</v>
          </cell>
          <cell r="C25">
            <v>29</v>
          </cell>
          <cell r="D25">
            <v>12.6</v>
          </cell>
          <cell r="E25">
            <v>72.333333333333329</v>
          </cell>
          <cell r="F25">
            <v>98</v>
          </cell>
          <cell r="G25">
            <v>37</v>
          </cell>
          <cell r="H25">
            <v>10.8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20.458333333333332</v>
          </cell>
          <cell r="C26">
            <v>30.4</v>
          </cell>
          <cell r="D26">
            <v>13.6</v>
          </cell>
          <cell r="E26">
            <v>77.125</v>
          </cell>
          <cell r="F26">
            <v>98</v>
          </cell>
          <cell r="G26">
            <v>40</v>
          </cell>
          <cell r="H26">
            <v>6.12</v>
          </cell>
          <cell r="I26" t="str">
            <v>SE</v>
          </cell>
          <cell r="J26">
            <v>16.920000000000002</v>
          </cell>
          <cell r="K26">
            <v>0</v>
          </cell>
        </row>
        <row r="27">
          <cell r="B27">
            <v>21.158333333333335</v>
          </cell>
          <cell r="C27">
            <v>30.7</v>
          </cell>
          <cell r="D27">
            <v>14.5</v>
          </cell>
          <cell r="E27">
            <v>75.541666666666671</v>
          </cell>
          <cell r="F27">
            <v>99</v>
          </cell>
          <cell r="G27">
            <v>34</v>
          </cell>
          <cell r="H27">
            <v>8.2799999999999994</v>
          </cell>
          <cell r="I27" t="str">
            <v>O</v>
          </cell>
          <cell r="J27">
            <v>19.8</v>
          </cell>
          <cell r="K27">
            <v>0</v>
          </cell>
        </row>
        <row r="28">
          <cell r="B28">
            <v>19.958333333333336</v>
          </cell>
          <cell r="C28">
            <v>28.7</v>
          </cell>
          <cell r="D28">
            <v>12.1</v>
          </cell>
          <cell r="E28">
            <v>70.833333333333329</v>
          </cell>
          <cell r="F28">
            <v>99</v>
          </cell>
          <cell r="G28">
            <v>29</v>
          </cell>
          <cell r="H28">
            <v>12.6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19.483333333333331</v>
          </cell>
          <cell r="C29">
            <v>30.2</v>
          </cell>
          <cell r="D29">
            <v>10.8</v>
          </cell>
          <cell r="E29">
            <v>71.541666666666671</v>
          </cell>
          <cell r="F29">
            <v>97</v>
          </cell>
          <cell r="G29">
            <v>32</v>
          </cell>
          <cell r="H29">
            <v>10.08</v>
          </cell>
          <cell r="I29" t="str">
            <v>O</v>
          </cell>
          <cell r="J29">
            <v>25.2</v>
          </cell>
          <cell r="K29">
            <v>0</v>
          </cell>
        </row>
        <row r="30">
          <cell r="B30">
            <v>21.1</v>
          </cell>
          <cell r="C30">
            <v>27.1</v>
          </cell>
          <cell r="D30">
            <v>16.100000000000001</v>
          </cell>
          <cell r="E30">
            <v>74.5</v>
          </cell>
          <cell r="F30">
            <v>93</v>
          </cell>
          <cell r="G30">
            <v>51</v>
          </cell>
          <cell r="H30">
            <v>6.48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19.766666666666666</v>
          </cell>
          <cell r="C31">
            <v>25.7</v>
          </cell>
          <cell r="D31">
            <v>15.1</v>
          </cell>
          <cell r="E31">
            <v>71.375</v>
          </cell>
          <cell r="F31">
            <v>92</v>
          </cell>
          <cell r="G31">
            <v>45</v>
          </cell>
          <cell r="H31">
            <v>6.84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17.720833333333331</v>
          </cell>
          <cell r="C32">
            <v>25.1</v>
          </cell>
          <cell r="D32">
            <v>10.9</v>
          </cell>
          <cell r="E32">
            <v>75.708333333333329</v>
          </cell>
          <cell r="F32">
            <v>98</v>
          </cell>
          <cell r="G32">
            <v>44</v>
          </cell>
          <cell r="H32">
            <v>3.6</v>
          </cell>
          <cell r="I32" t="str">
            <v>S</v>
          </cell>
          <cell r="J32">
            <v>29.16</v>
          </cell>
          <cell r="K32">
            <v>0</v>
          </cell>
        </row>
        <row r="33">
          <cell r="B33">
            <v>16.966666666666669</v>
          </cell>
          <cell r="C33">
            <v>25.4</v>
          </cell>
          <cell r="D33">
            <v>10.4</v>
          </cell>
          <cell r="E33">
            <v>79.25</v>
          </cell>
          <cell r="F33">
            <v>99</v>
          </cell>
          <cell r="G33">
            <v>46</v>
          </cell>
          <cell r="H33">
            <v>11.16</v>
          </cell>
          <cell r="I33" t="str">
            <v>O</v>
          </cell>
          <cell r="J33">
            <v>22.68</v>
          </cell>
          <cell r="K33">
            <v>0</v>
          </cell>
        </row>
        <row r="34">
          <cell r="B34">
            <v>15.299999999999999</v>
          </cell>
          <cell r="C34">
            <v>23.1</v>
          </cell>
          <cell r="D34">
            <v>7.2</v>
          </cell>
          <cell r="E34">
            <v>75.458333333333329</v>
          </cell>
          <cell r="F34">
            <v>99</v>
          </cell>
          <cell r="G34">
            <v>41</v>
          </cell>
          <cell r="H34">
            <v>8.64</v>
          </cell>
          <cell r="I34" t="str">
            <v>L</v>
          </cell>
          <cell r="J34">
            <v>19.440000000000001</v>
          </cell>
          <cell r="K34">
            <v>0</v>
          </cell>
        </row>
        <row r="35">
          <cell r="B35">
            <v>14.787500000000003</v>
          </cell>
          <cell r="C35">
            <v>26.2</v>
          </cell>
          <cell r="D35">
            <v>7.1</v>
          </cell>
          <cell r="E35">
            <v>76.333333333333329</v>
          </cell>
          <cell r="F35">
            <v>98</v>
          </cell>
          <cell r="G35">
            <v>38</v>
          </cell>
          <cell r="H35">
            <v>5.4</v>
          </cell>
          <cell r="I35" t="str">
            <v>O</v>
          </cell>
          <cell r="J35">
            <v>12.96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16.512500000000003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>
            <v>19.925000000000001</v>
          </cell>
          <cell r="C35">
            <v>29.8</v>
          </cell>
          <cell r="D35">
            <v>13.9</v>
          </cell>
          <cell r="E35">
            <v>69.5</v>
          </cell>
          <cell r="F35">
            <v>92</v>
          </cell>
          <cell r="G35">
            <v>33</v>
          </cell>
          <cell r="H35">
            <v>5.04</v>
          </cell>
          <cell r="I35" t="str">
            <v>S</v>
          </cell>
          <cell r="J35">
            <v>20.16</v>
          </cell>
          <cell r="K35">
            <v>0</v>
          </cell>
        </row>
      </sheetData>
      <sheetData sheetId="5">
        <row r="5">
          <cell r="B5">
            <v>20.616666666666667</v>
          </cell>
        </row>
      </sheetData>
      <sheetData sheetId="6">
        <row r="5">
          <cell r="B5">
            <v>20.116666666666664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5">
        <row r="5">
          <cell r="B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>
            <v>19.712499999999999</v>
          </cell>
          <cell r="C6">
            <v>21.4</v>
          </cell>
          <cell r="D6">
            <v>18</v>
          </cell>
          <cell r="E6">
            <v>85.083333333333329</v>
          </cell>
          <cell r="F6">
            <v>97</v>
          </cell>
          <cell r="G6">
            <v>63</v>
          </cell>
          <cell r="H6">
            <v>19.8</v>
          </cell>
          <cell r="I6" t="str">
            <v>S</v>
          </cell>
          <cell r="J6">
            <v>30.96</v>
          </cell>
          <cell r="K6">
            <v>40.20000000000001</v>
          </cell>
        </row>
        <row r="7">
          <cell r="B7">
            <v>17.854166666666668</v>
          </cell>
          <cell r="C7">
            <v>24.3</v>
          </cell>
          <cell r="D7">
            <v>12.2</v>
          </cell>
          <cell r="E7">
            <v>76.458333333333329</v>
          </cell>
          <cell r="F7">
            <v>96</v>
          </cell>
          <cell r="G7">
            <v>51</v>
          </cell>
          <cell r="H7">
            <v>15.840000000000002</v>
          </cell>
          <cell r="I7" t="str">
            <v>SO</v>
          </cell>
          <cell r="J7">
            <v>23.400000000000002</v>
          </cell>
          <cell r="K7">
            <v>0</v>
          </cell>
        </row>
        <row r="8">
          <cell r="B8">
            <v>18.975000000000001</v>
          </cell>
          <cell r="C8">
            <v>28.1</v>
          </cell>
          <cell r="D8">
            <v>13.8</v>
          </cell>
          <cell r="E8">
            <v>77.900000000000006</v>
          </cell>
          <cell r="F8">
            <v>95</v>
          </cell>
          <cell r="G8">
            <v>48</v>
          </cell>
          <cell r="H8">
            <v>9.7200000000000006</v>
          </cell>
          <cell r="I8" t="str">
            <v>SO</v>
          </cell>
          <cell r="J8">
            <v>16.920000000000002</v>
          </cell>
          <cell r="K8">
            <v>0</v>
          </cell>
        </row>
        <row r="9">
          <cell r="B9">
            <v>20.994444444444444</v>
          </cell>
          <cell r="C9">
            <v>30.2</v>
          </cell>
          <cell r="D9">
            <v>16.399999999999999</v>
          </cell>
          <cell r="E9">
            <v>80.055555555555557</v>
          </cell>
          <cell r="F9">
            <v>95</v>
          </cell>
          <cell r="G9">
            <v>44</v>
          </cell>
          <cell r="H9">
            <v>10.8</v>
          </cell>
          <cell r="I9" t="str">
            <v>SO</v>
          </cell>
          <cell r="J9">
            <v>15.120000000000001</v>
          </cell>
          <cell r="K9">
            <v>0</v>
          </cell>
        </row>
        <row r="10">
          <cell r="B10">
            <v>22.166666666666664</v>
          </cell>
          <cell r="C10">
            <v>30.9</v>
          </cell>
          <cell r="D10">
            <v>17.7</v>
          </cell>
          <cell r="E10">
            <v>77.666666666666671</v>
          </cell>
          <cell r="F10">
            <v>95</v>
          </cell>
          <cell r="G10">
            <v>41</v>
          </cell>
          <cell r="H10">
            <v>10.44</v>
          </cell>
          <cell r="I10" t="str">
            <v>S</v>
          </cell>
          <cell r="J10">
            <v>14.4</v>
          </cell>
          <cell r="K10">
            <v>0</v>
          </cell>
        </row>
        <row r="11">
          <cell r="B11">
            <v>22.895</v>
          </cell>
          <cell r="C11">
            <v>30.4</v>
          </cell>
          <cell r="D11">
            <v>17.7</v>
          </cell>
          <cell r="E11">
            <v>74.45</v>
          </cell>
          <cell r="F11">
            <v>93</v>
          </cell>
          <cell r="G11">
            <v>40</v>
          </cell>
          <cell r="H11">
            <v>12.6</v>
          </cell>
          <cell r="I11" t="str">
            <v>SO</v>
          </cell>
          <cell r="J11">
            <v>19.440000000000001</v>
          </cell>
          <cell r="K11">
            <v>0</v>
          </cell>
        </row>
        <row r="12">
          <cell r="B12">
            <v>21.157894736842106</v>
          </cell>
          <cell r="C12">
            <v>31.1</v>
          </cell>
          <cell r="D12">
            <v>16.399999999999999</v>
          </cell>
          <cell r="E12">
            <v>77.94736842105263</v>
          </cell>
          <cell r="F12">
            <v>96</v>
          </cell>
          <cell r="G12">
            <v>30</v>
          </cell>
          <cell r="H12">
            <v>9</v>
          </cell>
          <cell r="I12" t="str">
            <v>SO</v>
          </cell>
          <cell r="J12">
            <v>14.4</v>
          </cell>
          <cell r="K12">
            <v>0</v>
          </cell>
        </row>
        <row r="13">
          <cell r="B13">
            <v>20.973684210526319</v>
          </cell>
          <cell r="C13">
            <v>30.3</v>
          </cell>
          <cell r="D13">
            <v>15.8</v>
          </cell>
          <cell r="E13">
            <v>72.421052631578945</v>
          </cell>
          <cell r="F13">
            <v>92</v>
          </cell>
          <cell r="G13">
            <v>31</v>
          </cell>
          <cell r="H13">
            <v>11.16</v>
          </cell>
          <cell r="I13" t="str">
            <v>SO</v>
          </cell>
          <cell r="J13">
            <v>18.720000000000002</v>
          </cell>
          <cell r="K13">
            <v>0</v>
          </cell>
        </row>
        <row r="14">
          <cell r="B14">
            <v>22.804545454545455</v>
          </cell>
          <cell r="C14">
            <v>30.4</v>
          </cell>
          <cell r="D14">
            <v>16.8</v>
          </cell>
          <cell r="E14">
            <v>72.13636363636364</v>
          </cell>
          <cell r="F14">
            <v>93</v>
          </cell>
          <cell r="G14">
            <v>40</v>
          </cell>
          <cell r="H14">
            <v>10.8</v>
          </cell>
          <cell r="I14" t="str">
            <v>SE</v>
          </cell>
          <cell r="J14">
            <v>20.16</v>
          </cell>
          <cell r="K14">
            <v>0</v>
          </cell>
        </row>
        <row r="15">
          <cell r="B15">
            <v>22.749999999999996</v>
          </cell>
          <cell r="C15">
            <v>30</v>
          </cell>
          <cell r="D15">
            <v>17.8</v>
          </cell>
          <cell r="E15">
            <v>75.349999999999994</v>
          </cell>
          <cell r="F15">
            <v>95</v>
          </cell>
          <cell r="G15">
            <v>43</v>
          </cell>
          <cell r="H15">
            <v>15.48</v>
          </cell>
          <cell r="I15" t="str">
            <v>SE</v>
          </cell>
          <cell r="J15">
            <v>29.880000000000003</v>
          </cell>
          <cell r="K15">
            <v>0</v>
          </cell>
        </row>
        <row r="16">
          <cell r="B16">
            <v>22.734999999999996</v>
          </cell>
          <cell r="C16">
            <v>29.3</v>
          </cell>
          <cell r="D16">
            <v>17.600000000000001</v>
          </cell>
          <cell r="E16">
            <v>74.150000000000006</v>
          </cell>
          <cell r="F16">
            <v>95</v>
          </cell>
          <cell r="G16">
            <v>42</v>
          </cell>
          <cell r="H16">
            <v>12.6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22.540909090909096</v>
          </cell>
          <cell r="C17">
            <v>30</v>
          </cell>
          <cell r="D17">
            <v>16.399999999999999</v>
          </cell>
          <cell r="E17">
            <v>75.272727272727266</v>
          </cell>
          <cell r="F17">
            <v>96</v>
          </cell>
          <cell r="G17">
            <v>39</v>
          </cell>
          <cell r="H17">
            <v>12.96</v>
          </cell>
          <cell r="I17" t="str">
            <v>SE</v>
          </cell>
          <cell r="J17">
            <v>21.6</v>
          </cell>
          <cell r="K17">
            <v>0</v>
          </cell>
        </row>
        <row r="18">
          <cell r="B18">
            <v>23.437499999999996</v>
          </cell>
          <cell r="C18">
            <v>29.9</v>
          </cell>
          <cell r="D18">
            <v>18.2</v>
          </cell>
          <cell r="E18">
            <v>70.041666666666671</v>
          </cell>
          <cell r="F18">
            <v>90</v>
          </cell>
          <cell r="G18">
            <v>41</v>
          </cell>
          <cell r="H18">
            <v>11.520000000000001</v>
          </cell>
          <cell r="I18" t="str">
            <v>SE</v>
          </cell>
          <cell r="J18">
            <v>20.88</v>
          </cell>
          <cell r="K18">
            <v>0</v>
          </cell>
        </row>
        <row r="19">
          <cell r="B19">
            <v>23.033333333333331</v>
          </cell>
          <cell r="C19">
            <v>30.2</v>
          </cell>
          <cell r="D19">
            <v>16.100000000000001</v>
          </cell>
          <cell r="E19">
            <v>71.25</v>
          </cell>
          <cell r="F19">
            <v>96</v>
          </cell>
          <cell r="G19">
            <v>34</v>
          </cell>
          <cell r="H19">
            <v>16.2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19.975000000000001</v>
          </cell>
          <cell r="C20">
            <v>25.3</v>
          </cell>
          <cell r="D20">
            <v>16.2</v>
          </cell>
          <cell r="E20">
            <v>78.083333333333329</v>
          </cell>
          <cell r="F20">
            <v>92</v>
          </cell>
          <cell r="G20">
            <v>52</v>
          </cell>
          <cell r="H20">
            <v>18.720000000000002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19.525000000000002</v>
          </cell>
          <cell r="C21">
            <v>26.7</v>
          </cell>
          <cell r="D21">
            <v>14.2</v>
          </cell>
          <cell r="E21">
            <v>74.125</v>
          </cell>
          <cell r="F21">
            <v>97</v>
          </cell>
          <cell r="G21">
            <v>44</v>
          </cell>
          <cell r="H21">
            <v>14.04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19.55</v>
          </cell>
          <cell r="C22">
            <v>26.7</v>
          </cell>
          <cell r="D22">
            <v>13.6</v>
          </cell>
          <cell r="E22">
            <v>67.541666666666671</v>
          </cell>
          <cell r="F22">
            <v>92</v>
          </cell>
          <cell r="G22">
            <v>42</v>
          </cell>
          <cell r="H22">
            <v>13.68</v>
          </cell>
          <cell r="I22" t="str">
            <v>SE</v>
          </cell>
          <cell r="J22">
            <v>22.68</v>
          </cell>
          <cell r="K22">
            <v>0</v>
          </cell>
        </row>
        <row r="23">
          <cell r="B23">
            <v>19.675000000000001</v>
          </cell>
          <cell r="C23">
            <v>27.1</v>
          </cell>
          <cell r="D23">
            <v>12</v>
          </cell>
          <cell r="E23">
            <v>68.541666666666671</v>
          </cell>
          <cell r="F23">
            <v>95</v>
          </cell>
          <cell r="G23">
            <v>38</v>
          </cell>
          <cell r="H23">
            <v>14.04</v>
          </cell>
          <cell r="I23" t="str">
            <v>SE</v>
          </cell>
          <cell r="J23">
            <v>19.079999999999998</v>
          </cell>
          <cell r="K23">
            <v>0</v>
          </cell>
        </row>
        <row r="24">
          <cell r="B24">
            <v>20.633333333333336</v>
          </cell>
          <cell r="C24">
            <v>29.3</v>
          </cell>
          <cell r="D24">
            <v>12.9</v>
          </cell>
          <cell r="E24">
            <v>66.875</v>
          </cell>
          <cell r="F24">
            <v>95</v>
          </cell>
          <cell r="G24">
            <v>33</v>
          </cell>
          <cell r="H24">
            <v>14.04</v>
          </cell>
          <cell r="I24" t="str">
            <v>S</v>
          </cell>
          <cell r="J24">
            <v>19.8</v>
          </cell>
          <cell r="K24">
            <v>0</v>
          </cell>
        </row>
        <row r="25">
          <cell r="B25">
            <v>21.875</v>
          </cell>
          <cell r="C25">
            <v>29</v>
          </cell>
          <cell r="D25">
            <v>13.5</v>
          </cell>
          <cell r="E25">
            <v>64.041666666666671</v>
          </cell>
          <cell r="F25">
            <v>92</v>
          </cell>
          <cell r="G25">
            <v>33</v>
          </cell>
          <cell r="H25">
            <v>18.720000000000002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21.875</v>
          </cell>
          <cell r="C26">
            <v>28.8</v>
          </cell>
          <cell r="D26">
            <v>14.4</v>
          </cell>
          <cell r="E26">
            <v>66.416666666666671</v>
          </cell>
          <cell r="F26">
            <v>95</v>
          </cell>
          <cell r="G26">
            <v>31</v>
          </cell>
          <cell r="H26">
            <v>18.36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20.245833333333334</v>
          </cell>
          <cell r="C27">
            <v>27.7</v>
          </cell>
          <cell r="D27">
            <v>12.3</v>
          </cell>
          <cell r="E27">
            <v>64.958333333333329</v>
          </cell>
          <cell r="F27">
            <v>94</v>
          </cell>
          <cell r="G27">
            <v>29</v>
          </cell>
          <cell r="H27">
            <v>18.36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20.045833333333334</v>
          </cell>
          <cell r="C28">
            <v>28.7</v>
          </cell>
          <cell r="D28">
            <v>11.6</v>
          </cell>
          <cell r="E28">
            <v>65.416666666666671</v>
          </cell>
          <cell r="F28">
            <v>95</v>
          </cell>
          <cell r="G28">
            <v>30</v>
          </cell>
          <cell r="H28">
            <v>16.559999999999999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21.329166666666669</v>
          </cell>
          <cell r="C29">
            <v>30.4</v>
          </cell>
          <cell r="D29">
            <v>12.7</v>
          </cell>
          <cell r="E29">
            <v>64.458333333333329</v>
          </cell>
          <cell r="F29">
            <v>93</v>
          </cell>
          <cell r="G29">
            <v>33</v>
          </cell>
          <cell r="H29">
            <v>9</v>
          </cell>
          <cell r="I29" t="str">
            <v>O</v>
          </cell>
          <cell r="J29">
            <v>25.2</v>
          </cell>
          <cell r="K29">
            <v>0</v>
          </cell>
        </row>
        <row r="30">
          <cell r="B30">
            <v>21.958333333333332</v>
          </cell>
          <cell r="C30">
            <v>29.9</v>
          </cell>
          <cell r="D30">
            <v>14.2</v>
          </cell>
          <cell r="E30">
            <v>66.708333333333329</v>
          </cell>
          <cell r="F30">
            <v>96</v>
          </cell>
          <cell r="G30">
            <v>34</v>
          </cell>
          <cell r="H30">
            <v>13.68</v>
          </cell>
          <cell r="I30" t="str">
            <v>SO</v>
          </cell>
          <cell r="J30">
            <v>27</v>
          </cell>
          <cell r="K30">
            <v>0</v>
          </cell>
        </row>
        <row r="31">
          <cell r="B31">
            <v>22.320833333333336</v>
          </cell>
          <cell r="C31">
            <v>28.6</v>
          </cell>
          <cell r="D31">
            <v>18.100000000000001</v>
          </cell>
          <cell r="E31">
            <v>65</v>
          </cell>
          <cell r="F31">
            <v>85</v>
          </cell>
          <cell r="G31">
            <v>39</v>
          </cell>
          <cell r="H31">
            <v>12.24</v>
          </cell>
          <cell r="I31" t="str">
            <v>SO</v>
          </cell>
          <cell r="J31">
            <v>20.16</v>
          </cell>
          <cell r="K31">
            <v>0</v>
          </cell>
        </row>
        <row r="32">
          <cell r="B32">
            <v>22.595833333333331</v>
          </cell>
          <cell r="C32">
            <v>28.2</v>
          </cell>
          <cell r="D32">
            <v>18</v>
          </cell>
          <cell r="E32">
            <v>68.25</v>
          </cell>
          <cell r="F32">
            <v>86</v>
          </cell>
          <cell r="G32">
            <v>45</v>
          </cell>
          <cell r="H32">
            <v>13.68</v>
          </cell>
          <cell r="I32" t="str">
            <v>S</v>
          </cell>
          <cell r="J32">
            <v>21.96</v>
          </cell>
          <cell r="K32">
            <v>0</v>
          </cell>
        </row>
        <row r="33">
          <cell r="B33">
            <v>20.054166666666667</v>
          </cell>
          <cell r="C33">
            <v>26.1</v>
          </cell>
          <cell r="D33">
            <v>14.6</v>
          </cell>
          <cell r="E33">
            <v>67.25</v>
          </cell>
          <cell r="F33">
            <v>89</v>
          </cell>
          <cell r="G33">
            <v>41</v>
          </cell>
          <cell r="H33">
            <v>18</v>
          </cell>
          <cell r="I33" t="str">
            <v>S</v>
          </cell>
          <cell r="J33">
            <v>28.8</v>
          </cell>
          <cell r="K33">
            <v>0</v>
          </cell>
        </row>
        <row r="34">
          <cell r="B34">
            <v>17.845833333333331</v>
          </cell>
          <cell r="C34">
            <v>27.3</v>
          </cell>
          <cell r="D34">
            <v>9.1</v>
          </cell>
          <cell r="E34">
            <v>62.916666666666664</v>
          </cell>
          <cell r="F34">
            <v>95</v>
          </cell>
          <cell r="G34">
            <v>28</v>
          </cell>
          <cell r="H34">
            <v>11.879999999999999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19.116666666666671</v>
          </cell>
          <cell r="C35">
            <v>29</v>
          </cell>
          <cell r="D35">
            <v>10.7</v>
          </cell>
          <cell r="E35">
            <v>64.375</v>
          </cell>
          <cell r="F35">
            <v>95</v>
          </cell>
          <cell r="G35">
            <v>32</v>
          </cell>
          <cell r="H35">
            <v>13.32</v>
          </cell>
          <cell r="I35" t="str">
            <v>SO</v>
          </cell>
          <cell r="J35">
            <v>21.240000000000002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18.624999999999996</v>
          </cell>
        </row>
      </sheetData>
      <sheetData sheetId="6">
        <row r="5">
          <cell r="B5">
            <v>21.184999999999995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>
            <v>24.61</v>
          </cell>
          <cell r="C9">
            <v>27.4</v>
          </cell>
          <cell r="D9">
            <v>20.7</v>
          </cell>
          <cell r="E9">
            <v>50.5</v>
          </cell>
          <cell r="F9">
            <v>70</v>
          </cell>
          <cell r="G9">
            <v>40</v>
          </cell>
          <cell r="H9">
            <v>10.8</v>
          </cell>
          <cell r="I9" t="str">
            <v>NE</v>
          </cell>
          <cell r="J9">
            <v>20.52</v>
          </cell>
          <cell r="K9">
            <v>0</v>
          </cell>
        </row>
        <row r="10">
          <cell r="B10">
            <v>24.88571428571429</v>
          </cell>
          <cell r="C10">
            <v>28.8</v>
          </cell>
          <cell r="D10">
            <v>18.899999999999999</v>
          </cell>
          <cell r="E10">
            <v>53.642857142857146</v>
          </cell>
          <cell r="F10">
            <v>77</v>
          </cell>
          <cell r="G10">
            <v>32</v>
          </cell>
          <cell r="H10">
            <v>7.9200000000000008</v>
          </cell>
          <cell r="I10" t="str">
            <v>NE</v>
          </cell>
          <cell r="J10">
            <v>19.079999999999998</v>
          </cell>
          <cell r="K10">
            <v>0</v>
          </cell>
        </row>
        <row r="11">
          <cell r="B11">
            <v>22.237500000000001</v>
          </cell>
          <cell r="C11">
            <v>28.3</v>
          </cell>
          <cell r="D11">
            <v>17.100000000000001</v>
          </cell>
          <cell r="E11">
            <v>69.416666666666671</v>
          </cell>
          <cell r="F11">
            <v>89</v>
          </cell>
          <cell r="G11">
            <v>48</v>
          </cell>
          <cell r="H11">
            <v>12.24</v>
          </cell>
          <cell r="I11" t="str">
            <v>NE</v>
          </cell>
          <cell r="J11">
            <v>24.840000000000003</v>
          </cell>
          <cell r="K11">
            <v>0</v>
          </cell>
        </row>
        <row r="12">
          <cell r="B12">
            <v>23.220833333333331</v>
          </cell>
          <cell r="C12">
            <v>30.6</v>
          </cell>
          <cell r="D12">
            <v>17.600000000000001</v>
          </cell>
          <cell r="E12">
            <v>63.583333333333336</v>
          </cell>
          <cell r="F12">
            <v>87</v>
          </cell>
          <cell r="G12">
            <v>24</v>
          </cell>
          <cell r="H12">
            <v>11.520000000000001</v>
          </cell>
          <cell r="I12" t="str">
            <v>NE</v>
          </cell>
          <cell r="J12">
            <v>24.12</v>
          </cell>
          <cell r="K12">
            <v>0.2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5">
        <row r="5">
          <cell r="B5">
            <v>22.32</v>
          </cell>
        </row>
      </sheetData>
      <sheetData sheetId="6">
        <row r="5">
          <cell r="B5">
            <v>16.81666666666667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18.920833333333334</v>
          </cell>
          <cell r="C5">
            <v>22.2</v>
          </cell>
          <cell r="D5">
            <v>16.8</v>
          </cell>
          <cell r="E5">
            <v>84.25</v>
          </cell>
          <cell r="F5">
            <v>95</v>
          </cell>
          <cell r="G5">
            <v>57</v>
          </cell>
          <cell r="H5">
            <v>14.04</v>
          </cell>
          <cell r="I5" t="str">
            <v>S</v>
          </cell>
          <cell r="J5">
            <v>34.92</v>
          </cell>
          <cell r="K5">
            <v>10.6</v>
          </cell>
        </row>
        <row r="6">
          <cell r="B6">
            <v>15.554166666666669</v>
          </cell>
          <cell r="C6">
            <v>18</v>
          </cell>
          <cell r="D6">
            <v>13.7</v>
          </cell>
          <cell r="E6">
            <v>79.25</v>
          </cell>
          <cell r="F6">
            <v>89</v>
          </cell>
          <cell r="G6">
            <v>60</v>
          </cell>
          <cell r="H6">
            <v>16.559999999999999</v>
          </cell>
          <cell r="I6" t="str">
            <v>S</v>
          </cell>
          <cell r="J6">
            <v>32.76</v>
          </cell>
          <cell r="K6">
            <v>0</v>
          </cell>
        </row>
        <row r="7">
          <cell r="B7">
            <v>14.333333333333334</v>
          </cell>
          <cell r="C7">
            <v>21.2</v>
          </cell>
          <cell r="D7">
            <v>9.1999999999999993</v>
          </cell>
          <cell r="E7">
            <v>76</v>
          </cell>
          <cell r="F7">
            <v>94</v>
          </cell>
          <cell r="G7">
            <v>43</v>
          </cell>
          <cell r="H7">
            <v>13.68</v>
          </cell>
          <cell r="I7" t="str">
            <v>SE</v>
          </cell>
          <cell r="J7">
            <v>27</v>
          </cell>
          <cell r="K7">
            <v>0</v>
          </cell>
        </row>
        <row r="8">
          <cell r="B8">
            <v>17.425000000000001</v>
          </cell>
          <cell r="C8">
            <v>25.6</v>
          </cell>
          <cell r="D8">
            <v>12.3</v>
          </cell>
          <cell r="E8">
            <v>74.708333333333329</v>
          </cell>
          <cell r="F8">
            <v>94</v>
          </cell>
          <cell r="G8">
            <v>43</v>
          </cell>
          <cell r="H8">
            <v>9</v>
          </cell>
          <cell r="I8" t="str">
            <v>S</v>
          </cell>
          <cell r="J8">
            <v>16.2</v>
          </cell>
          <cell r="K8">
            <v>0</v>
          </cell>
        </row>
        <row r="9">
          <cell r="B9">
            <v>20.729166666666664</v>
          </cell>
          <cell r="C9">
            <v>28.9</v>
          </cell>
          <cell r="D9">
            <v>14.2</v>
          </cell>
          <cell r="E9">
            <v>75.375</v>
          </cell>
          <cell r="F9">
            <v>95</v>
          </cell>
          <cell r="G9">
            <v>46</v>
          </cell>
          <cell r="H9">
            <v>8.2799999999999994</v>
          </cell>
          <cell r="I9" t="str">
            <v>S</v>
          </cell>
          <cell r="J9">
            <v>17.64</v>
          </cell>
          <cell r="K9">
            <v>0</v>
          </cell>
        </row>
        <row r="10">
          <cell r="B10">
            <v>22.912500000000005</v>
          </cell>
          <cell r="C10">
            <v>30.9</v>
          </cell>
          <cell r="D10">
            <v>16.5</v>
          </cell>
          <cell r="E10">
            <v>78.083333333333329</v>
          </cell>
          <cell r="F10">
            <v>96</v>
          </cell>
          <cell r="G10">
            <v>47</v>
          </cell>
          <cell r="H10">
            <v>7.2</v>
          </cell>
          <cell r="I10" t="str">
            <v>L</v>
          </cell>
          <cell r="J10">
            <v>15.120000000000001</v>
          </cell>
          <cell r="K10">
            <v>0</v>
          </cell>
        </row>
        <row r="11">
          <cell r="B11">
            <v>24.854166666666668</v>
          </cell>
          <cell r="C11">
            <v>32.4</v>
          </cell>
          <cell r="D11">
            <v>18.100000000000001</v>
          </cell>
          <cell r="E11">
            <v>74.958333333333329</v>
          </cell>
          <cell r="F11">
            <v>95</v>
          </cell>
          <cell r="G11">
            <v>46</v>
          </cell>
          <cell r="H11">
            <v>9.7200000000000006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26.020833333333339</v>
          </cell>
          <cell r="C12">
            <v>33.299999999999997</v>
          </cell>
          <cell r="D12">
            <v>19.2</v>
          </cell>
          <cell r="E12">
            <v>74.291666666666671</v>
          </cell>
          <cell r="F12">
            <v>95</v>
          </cell>
          <cell r="G12">
            <v>44</v>
          </cell>
          <cell r="H12">
            <v>10.08</v>
          </cell>
          <cell r="I12" t="str">
            <v>N</v>
          </cell>
          <cell r="J12">
            <v>23.759999999999998</v>
          </cell>
          <cell r="K12">
            <v>0</v>
          </cell>
        </row>
        <row r="13">
          <cell r="B13">
            <v>26.099999999999998</v>
          </cell>
          <cell r="C13">
            <v>32.700000000000003</v>
          </cell>
          <cell r="D13">
            <v>20.7</v>
          </cell>
          <cell r="E13">
            <v>72.375</v>
          </cell>
          <cell r="F13">
            <v>93</v>
          </cell>
          <cell r="G13">
            <v>38</v>
          </cell>
          <cell r="H13">
            <v>9.3600000000000012</v>
          </cell>
          <cell r="I13" t="str">
            <v>NO</v>
          </cell>
          <cell r="J13">
            <v>18.720000000000002</v>
          </cell>
          <cell r="K13">
            <v>0</v>
          </cell>
        </row>
        <row r="14">
          <cell r="B14">
            <v>24.666666666666671</v>
          </cell>
          <cell r="C14">
            <v>32.1</v>
          </cell>
          <cell r="D14">
            <v>17.899999999999999</v>
          </cell>
          <cell r="E14">
            <v>71.083333333333329</v>
          </cell>
          <cell r="F14">
            <v>95</v>
          </cell>
          <cell r="G14">
            <v>40</v>
          </cell>
          <cell r="H14">
            <v>12.96</v>
          </cell>
          <cell r="I14" t="str">
            <v>NE</v>
          </cell>
          <cell r="J14">
            <v>32.4</v>
          </cell>
          <cell r="K14">
            <v>0.2</v>
          </cell>
        </row>
        <row r="15">
          <cell r="B15">
            <v>24.045833333333334</v>
          </cell>
          <cell r="C15">
            <v>29.2</v>
          </cell>
          <cell r="D15">
            <v>19.399999999999999</v>
          </cell>
          <cell r="E15">
            <v>79.458333333333329</v>
          </cell>
          <cell r="F15">
            <v>91</v>
          </cell>
          <cell r="G15">
            <v>61</v>
          </cell>
          <cell r="H15">
            <v>5.7600000000000007</v>
          </cell>
          <cell r="I15" t="str">
            <v>NE</v>
          </cell>
          <cell r="J15">
            <v>13.68</v>
          </cell>
          <cell r="K15">
            <v>0</v>
          </cell>
        </row>
        <row r="16">
          <cell r="B16">
            <v>25.270833333333332</v>
          </cell>
          <cell r="C16">
            <v>31.6</v>
          </cell>
          <cell r="D16">
            <v>21</v>
          </cell>
          <cell r="E16">
            <v>79.458333333333329</v>
          </cell>
          <cell r="F16">
            <v>95</v>
          </cell>
          <cell r="G16">
            <v>46</v>
          </cell>
          <cell r="H16">
            <v>7.5600000000000005</v>
          </cell>
          <cell r="I16" t="str">
            <v>S</v>
          </cell>
          <cell r="J16">
            <v>17.64</v>
          </cell>
          <cell r="K16">
            <v>0</v>
          </cell>
        </row>
        <row r="17">
          <cell r="B17">
            <v>24.983333333333334</v>
          </cell>
          <cell r="C17">
            <v>31.8</v>
          </cell>
          <cell r="D17">
            <v>19.600000000000001</v>
          </cell>
          <cell r="E17">
            <v>76.208333333333329</v>
          </cell>
          <cell r="F17">
            <v>96</v>
          </cell>
          <cell r="G17">
            <v>42</v>
          </cell>
          <cell r="H17">
            <v>6.12</v>
          </cell>
          <cell r="I17" t="str">
            <v>SE</v>
          </cell>
          <cell r="J17">
            <v>13.68</v>
          </cell>
          <cell r="K17">
            <v>0</v>
          </cell>
        </row>
        <row r="18">
          <cell r="B18">
            <v>24.329166666666666</v>
          </cell>
          <cell r="C18">
            <v>31.7</v>
          </cell>
          <cell r="D18">
            <v>18.600000000000001</v>
          </cell>
          <cell r="E18">
            <v>74.375</v>
          </cell>
          <cell r="F18">
            <v>95</v>
          </cell>
          <cell r="G18">
            <v>44</v>
          </cell>
          <cell r="H18">
            <v>17.28</v>
          </cell>
          <cell r="I18" t="str">
            <v>S</v>
          </cell>
          <cell r="J18">
            <v>40.32</v>
          </cell>
          <cell r="K18">
            <v>0</v>
          </cell>
        </row>
        <row r="19">
          <cell r="B19">
            <v>20.533333333333335</v>
          </cell>
          <cell r="C19">
            <v>23.9</v>
          </cell>
          <cell r="D19">
            <v>18.399999999999999</v>
          </cell>
          <cell r="E19">
            <v>76.458333333333329</v>
          </cell>
          <cell r="F19">
            <v>92</v>
          </cell>
          <cell r="G19">
            <v>54</v>
          </cell>
          <cell r="H19">
            <v>20.52</v>
          </cell>
          <cell r="I19" t="str">
            <v>S</v>
          </cell>
          <cell r="J19">
            <v>37.800000000000004</v>
          </cell>
          <cell r="K19">
            <v>0</v>
          </cell>
        </row>
        <row r="20">
          <cell r="B20">
            <v>17.7</v>
          </cell>
          <cell r="C20">
            <v>22.7</v>
          </cell>
          <cell r="D20">
            <v>12.4</v>
          </cell>
          <cell r="E20">
            <v>77</v>
          </cell>
          <cell r="F20">
            <v>96</v>
          </cell>
          <cell r="G20">
            <v>51</v>
          </cell>
          <cell r="H20">
            <v>10.8</v>
          </cell>
          <cell r="I20" t="str">
            <v>S</v>
          </cell>
          <cell r="J20">
            <v>22.68</v>
          </cell>
          <cell r="K20">
            <v>0</v>
          </cell>
        </row>
        <row r="21">
          <cell r="B21">
            <v>17.029166666666665</v>
          </cell>
          <cell r="C21">
            <v>25.1</v>
          </cell>
          <cell r="D21">
            <v>10.8</v>
          </cell>
          <cell r="E21">
            <v>78.25</v>
          </cell>
          <cell r="F21">
            <v>96</v>
          </cell>
          <cell r="G21">
            <v>42</v>
          </cell>
          <cell r="H21">
            <v>7.5600000000000005</v>
          </cell>
          <cell r="I21" t="str">
            <v>SE</v>
          </cell>
          <cell r="J21">
            <v>20.52</v>
          </cell>
          <cell r="K21">
            <v>0.2</v>
          </cell>
        </row>
        <row r="22">
          <cell r="B22">
            <v>19.054166666666671</v>
          </cell>
          <cell r="C22">
            <v>26.7</v>
          </cell>
          <cell r="D22">
            <v>12.6</v>
          </cell>
          <cell r="E22">
            <v>73.833333333333329</v>
          </cell>
          <cell r="F22">
            <v>95</v>
          </cell>
          <cell r="G22">
            <v>33</v>
          </cell>
          <cell r="H22">
            <v>9.7200000000000006</v>
          </cell>
          <cell r="I22" t="str">
            <v>SO</v>
          </cell>
          <cell r="J22">
            <v>20.16</v>
          </cell>
          <cell r="K22">
            <v>0</v>
          </cell>
        </row>
        <row r="23">
          <cell r="B23">
            <v>19.570833333333336</v>
          </cell>
          <cell r="C23">
            <v>27.3</v>
          </cell>
          <cell r="D23">
            <v>13.3</v>
          </cell>
          <cell r="E23">
            <v>73.791666666666671</v>
          </cell>
          <cell r="F23">
            <v>95</v>
          </cell>
          <cell r="G23">
            <v>39</v>
          </cell>
          <cell r="H23">
            <v>7.9200000000000008</v>
          </cell>
          <cell r="I23" t="str">
            <v>SE</v>
          </cell>
          <cell r="J23">
            <v>23.040000000000003</v>
          </cell>
          <cell r="K23">
            <v>0</v>
          </cell>
        </row>
        <row r="24">
          <cell r="B24">
            <v>20.566666666666666</v>
          </cell>
          <cell r="C24">
            <v>29.2</v>
          </cell>
          <cell r="D24">
            <v>12.1</v>
          </cell>
          <cell r="E24">
            <v>71.291666666666671</v>
          </cell>
          <cell r="F24">
            <v>95</v>
          </cell>
          <cell r="G24">
            <v>39</v>
          </cell>
          <cell r="H24">
            <v>10.44</v>
          </cell>
          <cell r="I24" t="str">
            <v>L</v>
          </cell>
          <cell r="J24">
            <v>25.2</v>
          </cell>
          <cell r="K24">
            <v>0</v>
          </cell>
        </row>
        <row r="25">
          <cell r="B25">
            <v>23.49166666666666</v>
          </cell>
          <cell r="C25">
            <v>31</v>
          </cell>
          <cell r="D25">
            <v>17.600000000000001</v>
          </cell>
          <cell r="E25">
            <v>68.666666666666671</v>
          </cell>
          <cell r="F25">
            <v>88</v>
          </cell>
          <cell r="G25">
            <v>44</v>
          </cell>
          <cell r="H25">
            <v>12.6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25.891666666666669</v>
          </cell>
          <cell r="C26">
            <v>32.5</v>
          </cell>
          <cell r="D26">
            <v>20.399999999999999</v>
          </cell>
          <cell r="E26">
            <v>63.875</v>
          </cell>
          <cell r="F26">
            <v>84</v>
          </cell>
          <cell r="G26">
            <v>38</v>
          </cell>
          <cell r="H26">
            <v>16.2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24.820833333333336</v>
          </cell>
          <cell r="C27">
            <v>30.2</v>
          </cell>
          <cell r="D27">
            <v>21.2</v>
          </cell>
          <cell r="E27">
            <v>76.041666666666671</v>
          </cell>
          <cell r="F27">
            <v>88</v>
          </cell>
          <cell r="G27">
            <v>56</v>
          </cell>
          <cell r="H27">
            <v>8.2799999999999994</v>
          </cell>
          <cell r="I27" t="str">
            <v>NE</v>
          </cell>
          <cell r="J27">
            <v>23.400000000000002</v>
          </cell>
          <cell r="K27">
            <v>1.5999999999999999</v>
          </cell>
        </row>
        <row r="28">
          <cell r="B28">
            <v>24.229166666666671</v>
          </cell>
          <cell r="C28">
            <v>31</v>
          </cell>
          <cell r="D28">
            <v>18.2</v>
          </cell>
          <cell r="E28">
            <v>67.875</v>
          </cell>
          <cell r="F28">
            <v>95</v>
          </cell>
          <cell r="G28">
            <v>33</v>
          </cell>
          <cell r="H28">
            <v>14.4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22.9375</v>
          </cell>
          <cell r="C29">
            <v>30.6</v>
          </cell>
          <cell r="D29">
            <v>16.600000000000001</v>
          </cell>
          <cell r="E29">
            <v>62.791666666666664</v>
          </cell>
          <cell r="F29">
            <v>82</v>
          </cell>
          <cell r="G29">
            <v>39</v>
          </cell>
          <cell r="H29">
            <v>9.3600000000000012</v>
          </cell>
          <cell r="I29" t="str">
            <v>N</v>
          </cell>
          <cell r="J29">
            <v>24.840000000000003</v>
          </cell>
          <cell r="K29">
            <v>0</v>
          </cell>
        </row>
        <row r="30">
          <cell r="B30">
            <v>20.645833333333336</v>
          </cell>
          <cell r="C30">
            <v>25.4</v>
          </cell>
          <cell r="D30">
            <v>17.100000000000001</v>
          </cell>
          <cell r="E30">
            <v>83.083333333333329</v>
          </cell>
          <cell r="F30">
            <v>94</v>
          </cell>
          <cell r="G30">
            <v>63</v>
          </cell>
          <cell r="H30">
            <v>19.440000000000001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17.5</v>
          </cell>
          <cell r="C31">
            <v>22.5</v>
          </cell>
          <cell r="D31">
            <v>13.3</v>
          </cell>
          <cell r="E31">
            <v>77.791666666666671</v>
          </cell>
          <cell r="F31">
            <v>93</v>
          </cell>
          <cell r="G31">
            <v>55</v>
          </cell>
          <cell r="H31">
            <v>16.559999999999999</v>
          </cell>
          <cell r="I31" t="str">
            <v>S</v>
          </cell>
          <cell r="J31">
            <v>32.4</v>
          </cell>
          <cell r="K31">
            <v>0</v>
          </cell>
        </row>
        <row r="32">
          <cell r="B32">
            <v>17.095833333333331</v>
          </cell>
          <cell r="C32">
            <v>23.6</v>
          </cell>
          <cell r="D32">
            <v>13.9</v>
          </cell>
          <cell r="E32">
            <v>77.125</v>
          </cell>
          <cell r="F32">
            <v>88</v>
          </cell>
          <cell r="G32">
            <v>49</v>
          </cell>
          <cell r="H32">
            <v>12.96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18.762499999999999</v>
          </cell>
          <cell r="C33">
            <v>28</v>
          </cell>
          <cell r="D33">
            <v>11.7</v>
          </cell>
          <cell r="E33">
            <v>75.166666666666671</v>
          </cell>
          <cell r="F33">
            <v>96</v>
          </cell>
          <cell r="G33">
            <v>43</v>
          </cell>
          <cell r="H33">
            <v>8.64</v>
          </cell>
          <cell r="I33" t="str">
            <v>S</v>
          </cell>
          <cell r="J33">
            <v>15.840000000000002</v>
          </cell>
          <cell r="K33">
            <v>0</v>
          </cell>
        </row>
        <row r="34">
          <cell r="B34">
            <v>20.695833333333329</v>
          </cell>
          <cell r="C34">
            <v>29.4</v>
          </cell>
          <cell r="D34">
            <v>13.7</v>
          </cell>
          <cell r="E34">
            <v>72.375</v>
          </cell>
          <cell r="F34">
            <v>94</v>
          </cell>
          <cell r="G34">
            <v>38</v>
          </cell>
          <cell r="H34">
            <v>6.84</v>
          </cell>
          <cell r="I34" t="str">
            <v>SE</v>
          </cell>
          <cell r="J34">
            <v>13.68</v>
          </cell>
          <cell r="K34">
            <v>0</v>
          </cell>
        </row>
        <row r="35">
          <cell r="B35">
            <v>21.483333333333334</v>
          </cell>
          <cell r="C35">
            <v>30.7</v>
          </cell>
          <cell r="D35">
            <v>14.5</v>
          </cell>
          <cell r="E35">
            <v>71.458333333333329</v>
          </cell>
          <cell r="F35">
            <v>93</v>
          </cell>
          <cell r="G35">
            <v>34</v>
          </cell>
          <cell r="H35">
            <v>7.9200000000000008</v>
          </cell>
          <cell r="I35" t="str">
            <v>L</v>
          </cell>
          <cell r="J35">
            <v>14.4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22.020833333333332</v>
          </cell>
        </row>
      </sheetData>
      <sheetData sheetId="6">
        <row r="5">
          <cell r="B5">
            <v>16.81666666666667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19.541666666666668</v>
          </cell>
          <cell r="C5">
            <v>21.8</v>
          </cell>
          <cell r="D5">
            <v>17.600000000000001</v>
          </cell>
          <cell r="E5">
            <v>92.958333333333329</v>
          </cell>
          <cell r="F5">
            <v>97</v>
          </cell>
          <cell r="G5">
            <v>86</v>
          </cell>
          <cell r="H5">
            <v>11.520000000000001</v>
          </cell>
          <cell r="I5" t="str">
            <v>SO</v>
          </cell>
          <cell r="J5">
            <v>25.92</v>
          </cell>
          <cell r="K5">
            <v>20.399999999999999</v>
          </cell>
        </row>
        <row r="6">
          <cell r="B6">
            <v>15.08333333333333</v>
          </cell>
          <cell r="C6">
            <v>17.899999999999999</v>
          </cell>
          <cell r="D6">
            <v>12</v>
          </cell>
          <cell r="E6">
            <v>83.958333333333329</v>
          </cell>
          <cell r="F6">
            <v>95</v>
          </cell>
          <cell r="G6">
            <v>66</v>
          </cell>
          <cell r="H6">
            <v>13.68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14.174999999999997</v>
          </cell>
          <cell r="C7">
            <v>21.6</v>
          </cell>
          <cell r="D7">
            <v>8.4</v>
          </cell>
          <cell r="E7">
            <v>78.75</v>
          </cell>
          <cell r="F7">
            <v>97</v>
          </cell>
          <cell r="G7">
            <v>47</v>
          </cell>
          <cell r="H7">
            <v>12.6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15.5625</v>
          </cell>
          <cell r="C8">
            <v>25</v>
          </cell>
          <cell r="D8">
            <v>8.5</v>
          </cell>
          <cell r="E8">
            <v>80.458333333333329</v>
          </cell>
          <cell r="F8">
            <v>98</v>
          </cell>
          <cell r="G8">
            <v>45</v>
          </cell>
          <cell r="H8">
            <v>6.12</v>
          </cell>
          <cell r="I8" t="str">
            <v>SE</v>
          </cell>
          <cell r="J8">
            <v>15.120000000000001</v>
          </cell>
          <cell r="K8">
            <v>0</v>
          </cell>
        </row>
        <row r="9">
          <cell r="B9">
            <v>19.666666666666668</v>
          </cell>
          <cell r="C9">
            <v>29.5</v>
          </cell>
          <cell r="D9">
            <v>11.6</v>
          </cell>
          <cell r="E9">
            <v>80.375</v>
          </cell>
          <cell r="F9">
            <v>98</v>
          </cell>
          <cell r="G9">
            <v>46</v>
          </cell>
          <cell r="H9">
            <v>3.24</v>
          </cell>
          <cell r="I9" t="str">
            <v>NE</v>
          </cell>
          <cell r="J9">
            <v>18</v>
          </cell>
          <cell r="K9">
            <v>0.2</v>
          </cell>
        </row>
        <row r="10">
          <cell r="B10">
            <v>21.866666666666671</v>
          </cell>
          <cell r="C10">
            <v>30.9</v>
          </cell>
          <cell r="D10">
            <v>13.9</v>
          </cell>
          <cell r="E10">
            <v>80</v>
          </cell>
          <cell r="F10">
            <v>98</v>
          </cell>
          <cell r="G10">
            <v>44</v>
          </cell>
          <cell r="H10">
            <v>4.32</v>
          </cell>
          <cell r="I10" t="str">
            <v>SE</v>
          </cell>
          <cell r="J10">
            <v>13.32</v>
          </cell>
          <cell r="K10">
            <v>0</v>
          </cell>
        </row>
        <row r="11">
          <cell r="B11">
            <v>22.770833333333332</v>
          </cell>
          <cell r="C11">
            <v>31.8</v>
          </cell>
          <cell r="D11">
            <v>15.5</v>
          </cell>
          <cell r="E11">
            <v>80.5</v>
          </cell>
          <cell r="F11">
            <v>98</v>
          </cell>
          <cell r="G11">
            <v>45</v>
          </cell>
          <cell r="H11">
            <v>3.24</v>
          </cell>
          <cell r="I11" t="str">
            <v>L</v>
          </cell>
          <cell r="J11">
            <v>16.2</v>
          </cell>
          <cell r="K11">
            <v>0.2</v>
          </cell>
        </row>
        <row r="12">
          <cell r="B12">
            <v>23.804166666666664</v>
          </cell>
          <cell r="C12">
            <v>32.6</v>
          </cell>
          <cell r="D12">
            <v>16.5</v>
          </cell>
          <cell r="E12">
            <v>73.583333333333329</v>
          </cell>
          <cell r="F12">
            <v>97</v>
          </cell>
          <cell r="G12">
            <v>32</v>
          </cell>
          <cell r="H12">
            <v>5.7600000000000007</v>
          </cell>
          <cell r="I12" t="str">
            <v>NE</v>
          </cell>
          <cell r="J12">
            <v>17.28</v>
          </cell>
          <cell r="K12">
            <v>0</v>
          </cell>
        </row>
        <row r="13">
          <cell r="B13">
            <v>21.583333333333339</v>
          </cell>
          <cell r="C13">
            <v>31.4</v>
          </cell>
          <cell r="D13">
            <v>14</v>
          </cell>
          <cell r="E13">
            <v>77.75</v>
          </cell>
          <cell r="F13">
            <v>97</v>
          </cell>
          <cell r="G13">
            <v>40</v>
          </cell>
          <cell r="H13">
            <v>7.5600000000000005</v>
          </cell>
          <cell r="I13" t="str">
            <v>L</v>
          </cell>
          <cell r="J13">
            <v>18.720000000000002</v>
          </cell>
          <cell r="K13">
            <v>0.2</v>
          </cell>
        </row>
        <row r="14">
          <cell r="B14">
            <v>22.25</v>
          </cell>
          <cell r="C14">
            <v>30.8</v>
          </cell>
          <cell r="D14">
            <v>14</v>
          </cell>
          <cell r="E14">
            <v>76.458333333333329</v>
          </cell>
          <cell r="F14">
            <v>98</v>
          </cell>
          <cell r="G14">
            <v>43</v>
          </cell>
          <cell r="H14">
            <v>11.520000000000001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22.849999999999998</v>
          </cell>
          <cell r="C15">
            <v>30.7</v>
          </cell>
          <cell r="D15">
            <v>16.8</v>
          </cell>
          <cell r="E15">
            <v>81.416666666666671</v>
          </cell>
          <cell r="F15">
            <v>97</v>
          </cell>
          <cell r="G15">
            <v>50</v>
          </cell>
          <cell r="H15">
            <v>7.9200000000000008</v>
          </cell>
          <cell r="I15" t="str">
            <v>L</v>
          </cell>
          <cell r="J15">
            <v>17.64</v>
          </cell>
          <cell r="K15">
            <v>0</v>
          </cell>
        </row>
        <row r="16">
          <cell r="B16">
            <v>22.626086956521739</v>
          </cell>
          <cell r="C16">
            <v>29.2</v>
          </cell>
          <cell r="D16">
            <v>17</v>
          </cell>
          <cell r="E16">
            <v>82.739130434782609</v>
          </cell>
          <cell r="F16">
            <v>98</v>
          </cell>
          <cell r="G16">
            <v>46</v>
          </cell>
          <cell r="H16">
            <v>4.6800000000000006</v>
          </cell>
          <cell r="I16" t="str">
            <v>SE</v>
          </cell>
          <cell r="J16">
            <v>18.720000000000002</v>
          </cell>
          <cell r="K16">
            <v>0</v>
          </cell>
        </row>
        <row r="17">
          <cell r="B17">
            <v>21.712500000000002</v>
          </cell>
          <cell r="C17">
            <v>29.8</v>
          </cell>
          <cell r="D17">
            <v>15.7</v>
          </cell>
          <cell r="E17">
            <v>82.166666666666671</v>
          </cell>
          <cell r="F17">
            <v>98</v>
          </cell>
          <cell r="G17">
            <v>49</v>
          </cell>
          <cell r="H17">
            <v>5.7600000000000007</v>
          </cell>
          <cell r="I17" t="str">
            <v>SE</v>
          </cell>
          <cell r="J17">
            <v>18.720000000000002</v>
          </cell>
          <cell r="K17">
            <v>0.2</v>
          </cell>
        </row>
        <row r="18">
          <cell r="B18">
            <v>21.999999999999996</v>
          </cell>
          <cell r="C18">
            <v>29.5</v>
          </cell>
          <cell r="D18">
            <v>15.8</v>
          </cell>
          <cell r="E18">
            <v>79.375</v>
          </cell>
          <cell r="F18">
            <v>97</v>
          </cell>
          <cell r="G18">
            <v>49</v>
          </cell>
          <cell r="H18">
            <v>5.4</v>
          </cell>
          <cell r="I18" t="str">
            <v>SE</v>
          </cell>
          <cell r="J18">
            <v>18.36</v>
          </cell>
          <cell r="K18">
            <v>0</v>
          </cell>
        </row>
        <row r="19">
          <cell r="B19">
            <v>19.349999999999998</v>
          </cell>
          <cell r="C19">
            <v>23.1</v>
          </cell>
          <cell r="D19">
            <v>16.2</v>
          </cell>
          <cell r="E19">
            <v>84.541666666666671</v>
          </cell>
          <cell r="F19">
            <v>97</v>
          </cell>
          <cell r="G19">
            <v>62</v>
          </cell>
          <cell r="H19">
            <v>15.840000000000002</v>
          </cell>
          <cell r="I19" t="str">
            <v>SO</v>
          </cell>
          <cell r="J19">
            <v>29.880000000000003</v>
          </cell>
          <cell r="K19">
            <v>0.2</v>
          </cell>
        </row>
        <row r="20">
          <cell r="B20">
            <v>15.045833333333334</v>
          </cell>
          <cell r="C20">
            <v>20.3</v>
          </cell>
          <cell r="D20">
            <v>9.6</v>
          </cell>
          <cell r="E20">
            <v>86.125</v>
          </cell>
          <cell r="F20">
            <v>97</v>
          </cell>
          <cell r="G20">
            <v>68</v>
          </cell>
          <cell r="H20">
            <v>11.879999999999999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15.391666666666667</v>
          </cell>
          <cell r="C21">
            <v>24.5</v>
          </cell>
          <cell r="D21">
            <v>8.8000000000000007</v>
          </cell>
          <cell r="E21">
            <v>83.416666666666671</v>
          </cell>
          <cell r="F21">
            <v>98</v>
          </cell>
          <cell r="G21">
            <v>44</v>
          </cell>
          <cell r="H21">
            <v>7.2</v>
          </cell>
          <cell r="I21" t="str">
            <v>SE</v>
          </cell>
          <cell r="J21">
            <v>25.2</v>
          </cell>
          <cell r="K21">
            <v>0.2</v>
          </cell>
        </row>
        <row r="22">
          <cell r="B22">
            <v>16.962499999999999</v>
          </cell>
          <cell r="C22">
            <v>25.2</v>
          </cell>
          <cell r="D22">
            <v>9.8000000000000007</v>
          </cell>
          <cell r="E22">
            <v>77.541666666666671</v>
          </cell>
          <cell r="F22">
            <v>98</v>
          </cell>
          <cell r="G22">
            <v>46</v>
          </cell>
          <cell r="H22">
            <v>6.48</v>
          </cell>
          <cell r="I22" t="str">
            <v>SE</v>
          </cell>
          <cell r="J22">
            <v>24.48</v>
          </cell>
          <cell r="K22">
            <v>0</v>
          </cell>
        </row>
        <row r="23">
          <cell r="B23">
            <v>19.383333333333329</v>
          </cell>
          <cell r="C23">
            <v>26.3</v>
          </cell>
          <cell r="D23">
            <v>14.4</v>
          </cell>
          <cell r="E23">
            <v>68.166666666666671</v>
          </cell>
          <cell r="F23">
            <v>94</v>
          </cell>
          <cell r="G23">
            <v>33</v>
          </cell>
          <cell r="H23">
            <v>9.3600000000000012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18.533333333333335</v>
          </cell>
          <cell r="C24">
            <v>28.1</v>
          </cell>
          <cell r="D24">
            <v>10.3</v>
          </cell>
          <cell r="E24">
            <v>69</v>
          </cell>
          <cell r="F24">
            <v>96</v>
          </cell>
          <cell r="G24">
            <v>39</v>
          </cell>
          <cell r="H24">
            <v>7.5600000000000005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19.783333333333335</v>
          </cell>
          <cell r="C25">
            <v>29.8</v>
          </cell>
          <cell r="D25">
            <v>12.2</v>
          </cell>
          <cell r="E25">
            <v>73.041666666666671</v>
          </cell>
          <cell r="F25">
            <v>97</v>
          </cell>
          <cell r="G25">
            <v>38</v>
          </cell>
          <cell r="H25">
            <v>7.5600000000000005</v>
          </cell>
          <cell r="I25" t="str">
            <v>L</v>
          </cell>
          <cell r="J25">
            <v>23.400000000000002</v>
          </cell>
          <cell r="K25">
            <v>0</v>
          </cell>
        </row>
        <row r="26">
          <cell r="B26">
            <v>22.104166666666671</v>
          </cell>
          <cell r="C26">
            <v>30.9</v>
          </cell>
          <cell r="D26">
            <v>16.3</v>
          </cell>
          <cell r="E26">
            <v>67.541666666666671</v>
          </cell>
          <cell r="F26">
            <v>86</v>
          </cell>
          <cell r="G26">
            <v>41</v>
          </cell>
          <cell r="H26">
            <v>6.12</v>
          </cell>
          <cell r="I26" t="str">
            <v>L</v>
          </cell>
          <cell r="J26">
            <v>23.040000000000003</v>
          </cell>
          <cell r="K26">
            <v>0</v>
          </cell>
        </row>
        <row r="27">
          <cell r="B27">
            <v>22.883333333333336</v>
          </cell>
          <cell r="C27">
            <v>30.6</v>
          </cell>
          <cell r="D27">
            <v>16.600000000000001</v>
          </cell>
          <cell r="E27">
            <v>64.583333333333329</v>
          </cell>
          <cell r="F27">
            <v>88</v>
          </cell>
          <cell r="G27">
            <v>32</v>
          </cell>
          <cell r="H27">
            <v>12.24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21.091666666666669</v>
          </cell>
          <cell r="C28">
            <v>29.5</v>
          </cell>
          <cell r="D28">
            <v>12.4</v>
          </cell>
          <cell r="E28">
            <v>64.041666666666671</v>
          </cell>
          <cell r="F28">
            <v>96</v>
          </cell>
          <cell r="G28">
            <v>29</v>
          </cell>
          <cell r="H28">
            <v>12.96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20.670833333333334</v>
          </cell>
          <cell r="C29">
            <v>30.2</v>
          </cell>
          <cell r="D29">
            <v>13</v>
          </cell>
          <cell r="E29">
            <v>67.166666666666671</v>
          </cell>
          <cell r="F29">
            <v>93</v>
          </cell>
          <cell r="G29">
            <v>32</v>
          </cell>
          <cell r="H29">
            <v>18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20.266666666666669</v>
          </cell>
          <cell r="C30">
            <v>26.3</v>
          </cell>
          <cell r="D30">
            <v>15</v>
          </cell>
          <cell r="E30">
            <v>78.541666666666671</v>
          </cell>
          <cell r="F30">
            <v>95</v>
          </cell>
          <cell r="G30">
            <v>54</v>
          </cell>
          <cell r="H30">
            <v>14.4</v>
          </cell>
          <cell r="I30" t="str">
            <v>S</v>
          </cell>
          <cell r="J30">
            <v>23.759999999999998</v>
          </cell>
          <cell r="K30">
            <v>0</v>
          </cell>
        </row>
        <row r="31">
          <cell r="B31">
            <v>19.766666666666669</v>
          </cell>
          <cell r="C31">
            <v>26.1</v>
          </cell>
          <cell r="D31">
            <v>15.2</v>
          </cell>
          <cell r="E31">
            <v>73.041666666666671</v>
          </cell>
          <cell r="F31">
            <v>91</v>
          </cell>
          <cell r="G31">
            <v>46</v>
          </cell>
          <cell r="H31">
            <v>11.16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16.754166666666666</v>
          </cell>
          <cell r="C32">
            <v>25.6</v>
          </cell>
          <cell r="D32">
            <v>9.1999999999999993</v>
          </cell>
          <cell r="E32">
            <v>78.041666666666671</v>
          </cell>
          <cell r="F32">
            <v>98</v>
          </cell>
          <cell r="G32">
            <v>46</v>
          </cell>
          <cell r="H32">
            <v>6.12</v>
          </cell>
          <cell r="I32" t="str">
            <v>S</v>
          </cell>
          <cell r="J32">
            <v>13.32</v>
          </cell>
          <cell r="K32">
            <v>0</v>
          </cell>
        </row>
        <row r="33">
          <cell r="B33">
            <v>16.962500000000002</v>
          </cell>
          <cell r="C33">
            <v>25.9</v>
          </cell>
          <cell r="D33">
            <v>9.8000000000000007</v>
          </cell>
          <cell r="E33">
            <v>78.958333333333329</v>
          </cell>
          <cell r="F33">
            <v>98</v>
          </cell>
          <cell r="G33">
            <v>44</v>
          </cell>
          <cell r="H33">
            <v>5.7600000000000007</v>
          </cell>
          <cell r="I33" t="str">
            <v>L</v>
          </cell>
          <cell r="J33">
            <v>21.96</v>
          </cell>
          <cell r="K33">
            <v>0.2</v>
          </cell>
        </row>
        <row r="34">
          <cell r="B34">
            <v>15.387500000000001</v>
          </cell>
          <cell r="C34">
            <v>23.7</v>
          </cell>
          <cell r="D34">
            <v>6.8</v>
          </cell>
          <cell r="E34">
            <v>74.25</v>
          </cell>
          <cell r="F34">
            <v>98</v>
          </cell>
          <cell r="G34">
            <v>39</v>
          </cell>
          <cell r="H34">
            <v>5.7600000000000007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13.995833333333332</v>
          </cell>
          <cell r="C35">
            <v>25.2</v>
          </cell>
          <cell r="D35">
            <v>4.9000000000000004</v>
          </cell>
          <cell r="E35">
            <v>78.208333333333329</v>
          </cell>
          <cell r="F35">
            <v>98</v>
          </cell>
          <cell r="G35">
            <v>35</v>
          </cell>
          <cell r="H35">
            <v>3.24</v>
          </cell>
          <cell r="I35" t="str">
            <v>SE</v>
          </cell>
          <cell r="J35">
            <v>12.24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16.212500000000002</v>
          </cell>
        </row>
      </sheetData>
      <sheetData sheetId="6">
        <row r="5">
          <cell r="B5">
            <v>18.616666666666664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17.612499999999994</v>
          </cell>
          <cell r="C5">
            <v>20.5</v>
          </cell>
          <cell r="D5">
            <v>13.9</v>
          </cell>
          <cell r="E5">
            <v>90.833333333333329</v>
          </cell>
          <cell r="F5">
            <v>96</v>
          </cell>
          <cell r="G5">
            <v>80</v>
          </cell>
          <cell r="H5">
            <v>12.24</v>
          </cell>
          <cell r="I5" t="str">
            <v>SO</v>
          </cell>
          <cell r="J5">
            <v>28.08</v>
          </cell>
          <cell r="K5">
            <v>3.6</v>
          </cell>
        </row>
        <row r="6">
          <cell r="B6">
            <v>13.420833333333334</v>
          </cell>
          <cell r="C6">
            <v>17.100000000000001</v>
          </cell>
          <cell r="D6">
            <v>11</v>
          </cell>
          <cell r="E6">
            <v>84.625</v>
          </cell>
          <cell r="F6">
            <v>94</v>
          </cell>
          <cell r="G6">
            <v>66</v>
          </cell>
          <cell r="H6">
            <v>18.720000000000002</v>
          </cell>
          <cell r="I6" t="str">
            <v>SO</v>
          </cell>
          <cell r="J6">
            <v>36.36</v>
          </cell>
          <cell r="K6">
            <v>0</v>
          </cell>
        </row>
        <row r="7">
          <cell r="B7">
            <v>12.454166666666666</v>
          </cell>
          <cell r="C7">
            <v>20</v>
          </cell>
          <cell r="D7">
            <v>7.5</v>
          </cell>
          <cell r="E7">
            <v>80.958333333333329</v>
          </cell>
          <cell r="F7">
            <v>97</v>
          </cell>
          <cell r="G7">
            <v>47</v>
          </cell>
          <cell r="H7">
            <v>14.04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14.200000000000001</v>
          </cell>
          <cell r="C8">
            <v>23</v>
          </cell>
          <cell r="D8">
            <v>7.3</v>
          </cell>
          <cell r="E8">
            <v>77.041666666666671</v>
          </cell>
          <cell r="F8">
            <v>95</v>
          </cell>
          <cell r="G8">
            <v>46</v>
          </cell>
          <cell r="H8">
            <v>10.08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18.620833333333334</v>
          </cell>
          <cell r="C9">
            <v>27.8</v>
          </cell>
          <cell r="D9">
            <v>11.1</v>
          </cell>
          <cell r="E9">
            <v>75.833333333333329</v>
          </cell>
          <cell r="F9">
            <v>96</v>
          </cell>
          <cell r="G9">
            <v>43</v>
          </cell>
          <cell r="H9">
            <v>7.9200000000000008</v>
          </cell>
          <cell r="I9" t="str">
            <v>SO</v>
          </cell>
          <cell r="J9">
            <v>21.240000000000002</v>
          </cell>
          <cell r="K9">
            <v>0</v>
          </cell>
        </row>
        <row r="10">
          <cell r="B10">
            <v>21.008333333333333</v>
          </cell>
          <cell r="C10">
            <v>30.5</v>
          </cell>
          <cell r="D10">
            <v>13.5</v>
          </cell>
          <cell r="E10">
            <v>76</v>
          </cell>
          <cell r="F10">
            <v>96</v>
          </cell>
          <cell r="G10">
            <v>40</v>
          </cell>
          <cell r="H10">
            <v>10.8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21.783333333333335</v>
          </cell>
          <cell r="C11">
            <v>29.6</v>
          </cell>
          <cell r="D11">
            <v>15.5</v>
          </cell>
          <cell r="E11">
            <v>77.958333333333329</v>
          </cell>
          <cell r="F11">
            <v>95</v>
          </cell>
          <cell r="G11">
            <v>50</v>
          </cell>
          <cell r="H11">
            <v>12.24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22.787499999999998</v>
          </cell>
          <cell r="C12">
            <v>31.3</v>
          </cell>
          <cell r="D12">
            <v>15</v>
          </cell>
          <cell r="E12">
            <v>74.625</v>
          </cell>
          <cell r="F12">
            <v>97</v>
          </cell>
          <cell r="G12">
            <v>32</v>
          </cell>
          <cell r="H12">
            <v>9.7200000000000006</v>
          </cell>
          <cell r="I12" t="str">
            <v>L</v>
          </cell>
          <cell r="J12">
            <v>20.88</v>
          </cell>
          <cell r="K12">
            <v>0</v>
          </cell>
        </row>
        <row r="13">
          <cell r="B13">
            <v>22.120833333333326</v>
          </cell>
          <cell r="C13">
            <v>29.9</v>
          </cell>
          <cell r="D13">
            <v>15.7</v>
          </cell>
          <cell r="E13">
            <v>74.958333333333329</v>
          </cell>
          <cell r="F13">
            <v>96</v>
          </cell>
          <cell r="G13">
            <v>42</v>
          </cell>
          <cell r="H13">
            <v>9</v>
          </cell>
          <cell r="I13" t="str">
            <v>NE</v>
          </cell>
          <cell r="J13">
            <v>20.88</v>
          </cell>
          <cell r="K13">
            <v>0</v>
          </cell>
        </row>
        <row r="14">
          <cell r="B14">
            <v>21.679166666666664</v>
          </cell>
          <cell r="C14">
            <v>28.5</v>
          </cell>
          <cell r="D14">
            <v>15.1</v>
          </cell>
          <cell r="E14">
            <v>79.083333333333329</v>
          </cell>
          <cell r="F14">
            <v>97</v>
          </cell>
          <cell r="G14">
            <v>50</v>
          </cell>
          <cell r="H14">
            <v>14.4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20.412499999999998</v>
          </cell>
          <cell r="C15">
            <v>26.8</v>
          </cell>
          <cell r="D15">
            <v>15.6</v>
          </cell>
          <cell r="E15">
            <v>87.166666666666671</v>
          </cell>
          <cell r="F15">
            <v>97</v>
          </cell>
          <cell r="G15">
            <v>61</v>
          </cell>
          <cell r="H15">
            <v>9.3600000000000012</v>
          </cell>
          <cell r="I15" t="str">
            <v>L</v>
          </cell>
          <cell r="J15">
            <v>20.16</v>
          </cell>
          <cell r="K15">
            <v>0</v>
          </cell>
        </row>
        <row r="16">
          <cell r="B16">
            <v>21.945833333333336</v>
          </cell>
          <cell r="C16">
            <v>29</v>
          </cell>
          <cell r="D16">
            <v>16.3</v>
          </cell>
          <cell r="E16">
            <v>79.625</v>
          </cell>
          <cell r="F16">
            <v>96</v>
          </cell>
          <cell r="G16">
            <v>47</v>
          </cell>
          <cell r="H16">
            <v>11.520000000000001</v>
          </cell>
          <cell r="I16" t="str">
            <v>SO</v>
          </cell>
          <cell r="J16">
            <v>20.52</v>
          </cell>
          <cell r="K16">
            <v>0</v>
          </cell>
        </row>
        <row r="17">
          <cell r="B17">
            <v>21.374999999999996</v>
          </cell>
          <cell r="C17">
            <v>28.5</v>
          </cell>
          <cell r="D17">
            <v>16.600000000000001</v>
          </cell>
          <cell r="E17">
            <v>80.125</v>
          </cell>
          <cell r="F17">
            <v>95</v>
          </cell>
          <cell r="G17">
            <v>50</v>
          </cell>
          <cell r="H17">
            <v>11.879999999999999</v>
          </cell>
          <cell r="I17" t="str">
            <v>SO</v>
          </cell>
          <cell r="J17">
            <v>24.48</v>
          </cell>
          <cell r="K17">
            <v>0</v>
          </cell>
        </row>
        <row r="18">
          <cell r="B18">
            <v>20.979166666666668</v>
          </cell>
          <cell r="C18">
            <v>29.6</v>
          </cell>
          <cell r="D18">
            <v>14.4</v>
          </cell>
          <cell r="E18">
            <v>79.916666666666671</v>
          </cell>
          <cell r="F18">
            <v>97</v>
          </cell>
          <cell r="G18">
            <v>46</v>
          </cell>
          <cell r="H18">
            <v>15.840000000000002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17.758333333333336</v>
          </cell>
          <cell r="C19">
            <v>20.9</v>
          </cell>
          <cell r="D19">
            <v>14.2</v>
          </cell>
          <cell r="E19">
            <v>83.583333333333329</v>
          </cell>
          <cell r="F19">
            <v>94</v>
          </cell>
          <cell r="G19">
            <v>59</v>
          </cell>
          <cell r="H19">
            <v>18.36</v>
          </cell>
          <cell r="I19" t="str">
            <v>SO</v>
          </cell>
          <cell r="J19">
            <v>36</v>
          </cell>
          <cell r="K19">
            <v>0</v>
          </cell>
        </row>
        <row r="20">
          <cell r="B20">
            <v>14.9625</v>
          </cell>
          <cell r="C20">
            <v>20.3</v>
          </cell>
          <cell r="D20">
            <v>10.7</v>
          </cell>
          <cell r="E20">
            <v>84.75</v>
          </cell>
          <cell r="F20">
            <v>96</v>
          </cell>
          <cell r="G20">
            <v>60</v>
          </cell>
          <cell r="H20">
            <v>12.6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14.670833333333333</v>
          </cell>
          <cell r="C21">
            <v>23.1</v>
          </cell>
          <cell r="D21">
            <v>7.8</v>
          </cell>
          <cell r="E21">
            <v>81.333333333333329</v>
          </cell>
          <cell r="F21">
            <v>96</v>
          </cell>
          <cell r="G21">
            <v>45</v>
          </cell>
          <cell r="H21">
            <v>20.16</v>
          </cell>
          <cell r="I21" t="str">
            <v>SO</v>
          </cell>
          <cell r="J21">
            <v>38.519999999999996</v>
          </cell>
          <cell r="K21">
            <v>0</v>
          </cell>
        </row>
        <row r="22">
          <cell r="B22">
            <v>15.558333333333335</v>
          </cell>
          <cell r="C22">
            <v>22.6</v>
          </cell>
          <cell r="D22">
            <v>9.3000000000000007</v>
          </cell>
          <cell r="E22">
            <v>78.916666666666671</v>
          </cell>
          <cell r="F22">
            <v>95</v>
          </cell>
          <cell r="G22">
            <v>52</v>
          </cell>
          <cell r="H22">
            <v>12.96</v>
          </cell>
          <cell r="I22" t="str">
            <v>NE</v>
          </cell>
          <cell r="J22">
            <v>22.68</v>
          </cell>
          <cell r="K22">
            <v>0</v>
          </cell>
        </row>
        <row r="23">
          <cell r="B23">
            <v>16.312500000000004</v>
          </cell>
          <cell r="C23">
            <v>24</v>
          </cell>
          <cell r="D23">
            <v>8.5</v>
          </cell>
          <cell r="E23">
            <v>72.5</v>
          </cell>
          <cell r="F23">
            <v>96</v>
          </cell>
          <cell r="G23">
            <v>36</v>
          </cell>
          <cell r="H23">
            <v>11.879999999999999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16.45</v>
          </cell>
          <cell r="C24">
            <v>24.9</v>
          </cell>
          <cell r="D24">
            <v>8.1</v>
          </cell>
          <cell r="E24">
            <v>70.75</v>
          </cell>
          <cell r="F24">
            <v>95</v>
          </cell>
          <cell r="G24">
            <v>45</v>
          </cell>
          <cell r="H24">
            <v>15.120000000000001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17.658333333333335</v>
          </cell>
          <cell r="C25">
            <v>26.7</v>
          </cell>
          <cell r="D25">
            <v>9.8000000000000007</v>
          </cell>
          <cell r="E25">
            <v>75.833333333333329</v>
          </cell>
          <cell r="F25">
            <v>96</v>
          </cell>
          <cell r="G25">
            <v>45</v>
          </cell>
          <cell r="H25">
            <v>17.28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19.812500000000004</v>
          </cell>
          <cell r="C26">
            <v>28</v>
          </cell>
          <cell r="D26">
            <v>14.6</v>
          </cell>
          <cell r="E26">
            <v>75.25</v>
          </cell>
          <cell r="F26">
            <v>94</v>
          </cell>
          <cell r="G26">
            <v>46</v>
          </cell>
          <cell r="H26">
            <v>16.920000000000002</v>
          </cell>
          <cell r="I26" t="str">
            <v>NE</v>
          </cell>
          <cell r="J26">
            <v>33.480000000000004</v>
          </cell>
          <cell r="K26">
            <v>0</v>
          </cell>
        </row>
        <row r="27">
          <cell r="B27">
            <v>21.033333333333331</v>
          </cell>
          <cell r="C27">
            <v>28.1</v>
          </cell>
          <cell r="D27">
            <v>15.7</v>
          </cell>
          <cell r="E27">
            <v>74.875</v>
          </cell>
          <cell r="F27">
            <v>93</v>
          </cell>
          <cell r="G27">
            <v>44</v>
          </cell>
          <cell r="H27">
            <v>12.96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20.408333333333331</v>
          </cell>
          <cell r="C28">
            <v>27.5</v>
          </cell>
          <cell r="D28">
            <v>14.4</v>
          </cell>
          <cell r="E28">
            <v>71.375</v>
          </cell>
          <cell r="F28">
            <v>96</v>
          </cell>
          <cell r="G28">
            <v>36</v>
          </cell>
          <cell r="H28">
            <v>18</v>
          </cell>
          <cell r="I28" t="str">
            <v>L</v>
          </cell>
          <cell r="J28">
            <v>38.519999999999996</v>
          </cell>
          <cell r="K28">
            <v>0</v>
          </cell>
        </row>
        <row r="29">
          <cell r="B29">
            <v>19.508333333333333</v>
          </cell>
          <cell r="C29">
            <v>30.2</v>
          </cell>
          <cell r="D29">
            <v>12.3</v>
          </cell>
          <cell r="E29">
            <v>67.208333333333329</v>
          </cell>
          <cell r="F29">
            <v>91</v>
          </cell>
          <cell r="G29">
            <v>29</v>
          </cell>
          <cell r="H29">
            <v>13.68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19.029166666666665</v>
          </cell>
          <cell r="C30">
            <v>20.7</v>
          </cell>
          <cell r="D30">
            <v>17</v>
          </cell>
          <cell r="E30">
            <v>81.916666666666671</v>
          </cell>
          <cell r="F30">
            <v>92</v>
          </cell>
          <cell r="G30">
            <v>71</v>
          </cell>
          <cell r="H30">
            <v>12.96</v>
          </cell>
          <cell r="I30" t="str">
            <v>S</v>
          </cell>
          <cell r="J30">
            <v>22.32</v>
          </cell>
          <cell r="K30">
            <v>0</v>
          </cell>
        </row>
        <row r="31">
          <cell r="B31">
            <v>15.766666666666666</v>
          </cell>
          <cell r="C31">
            <v>24</v>
          </cell>
          <cell r="D31">
            <v>9</v>
          </cell>
          <cell r="E31">
            <v>78.666666666666671</v>
          </cell>
          <cell r="F31">
            <v>97</v>
          </cell>
          <cell r="G31">
            <v>38</v>
          </cell>
          <cell r="H31">
            <v>18</v>
          </cell>
          <cell r="I31" t="str">
            <v>SO</v>
          </cell>
          <cell r="J31">
            <v>31.319999999999997</v>
          </cell>
          <cell r="K31">
            <v>0</v>
          </cell>
        </row>
        <row r="32">
          <cell r="B32">
            <v>14.766666666666664</v>
          </cell>
          <cell r="C32">
            <v>23.6</v>
          </cell>
          <cell r="D32">
            <v>8.3000000000000007</v>
          </cell>
          <cell r="E32">
            <v>83.041666666666671</v>
          </cell>
          <cell r="F32">
            <v>97</v>
          </cell>
          <cell r="G32">
            <v>54</v>
          </cell>
          <cell r="H32">
            <v>9.3600000000000012</v>
          </cell>
          <cell r="I32" t="str">
            <v>SO</v>
          </cell>
          <cell r="J32">
            <v>24.12</v>
          </cell>
          <cell r="K32">
            <v>0</v>
          </cell>
        </row>
        <row r="33">
          <cell r="B33">
            <v>15.274999999999999</v>
          </cell>
          <cell r="C33">
            <v>24.1</v>
          </cell>
          <cell r="D33">
            <v>8.3000000000000007</v>
          </cell>
          <cell r="E33">
            <v>80.583333333333329</v>
          </cell>
          <cell r="F33">
            <v>97</v>
          </cell>
          <cell r="G33">
            <v>43</v>
          </cell>
          <cell r="H33">
            <v>11.520000000000001</v>
          </cell>
          <cell r="I33" t="str">
            <v>SO</v>
          </cell>
          <cell r="J33">
            <v>20.88</v>
          </cell>
          <cell r="K33">
            <v>0</v>
          </cell>
        </row>
        <row r="34">
          <cell r="B34">
            <v>14.14</v>
          </cell>
          <cell r="C34">
            <v>22.6</v>
          </cell>
          <cell r="D34">
            <v>6.9</v>
          </cell>
          <cell r="E34">
            <v>76.599999999999994</v>
          </cell>
          <cell r="F34">
            <v>97</v>
          </cell>
          <cell r="G34">
            <v>40</v>
          </cell>
          <cell r="H34">
            <v>16.920000000000002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B35">
            <v>14.329166666666666</v>
          </cell>
          <cell r="C35">
            <v>25.7</v>
          </cell>
          <cell r="D35">
            <v>5.4</v>
          </cell>
          <cell r="E35">
            <v>72.25</v>
          </cell>
          <cell r="F35">
            <v>95</v>
          </cell>
          <cell r="G35">
            <v>37</v>
          </cell>
          <cell r="H35">
            <v>12.6</v>
          </cell>
          <cell r="I35" t="str">
            <v>SO</v>
          </cell>
          <cell r="J35">
            <v>23.040000000000003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16.283333333333335</v>
          </cell>
        </row>
      </sheetData>
      <sheetData sheetId="6">
        <row r="5">
          <cell r="B5">
            <v>17.570833333333333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20.054166666666671</v>
          </cell>
          <cell r="C5">
            <v>24.5</v>
          </cell>
          <cell r="D5">
            <v>17.100000000000001</v>
          </cell>
          <cell r="E5">
            <v>91.041666666666671</v>
          </cell>
          <cell r="F5">
            <v>97</v>
          </cell>
          <cell r="G5">
            <v>72</v>
          </cell>
          <cell r="H5">
            <v>23.040000000000003</v>
          </cell>
          <cell r="I5" t="str">
            <v>SO</v>
          </cell>
          <cell r="J5">
            <v>37.440000000000005</v>
          </cell>
          <cell r="K5">
            <v>2.8</v>
          </cell>
        </row>
        <row r="6">
          <cell r="B6">
            <v>15.829166666666671</v>
          </cell>
          <cell r="C6">
            <v>18.2</v>
          </cell>
          <cell r="D6">
            <v>14.1</v>
          </cell>
          <cell r="E6">
            <v>87.5</v>
          </cell>
          <cell r="F6">
            <v>96</v>
          </cell>
          <cell r="G6">
            <v>70</v>
          </cell>
          <cell r="H6">
            <v>19.440000000000001</v>
          </cell>
          <cell r="I6" t="str">
            <v>S</v>
          </cell>
          <cell r="J6">
            <v>34.56</v>
          </cell>
          <cell r="K6">
            <v>0.2</v>
          </cell>
        </row>
        <row r="7">
          <cell r="B7">
            <v>15.424999999999997</v>
          </cell>
          <cell r="C7">
            <v>22.5</v>
          </cell>
          <cell r="D7">
            <v>10.8</v>
          </cell>
          <cell r="E7">
            <v>75.541666666666671</v>
          </cell>
          <cell r="F7">
            <v>94</v>
          </cell>
          <cell r="G7">
            <v>46</v>
          </cell>
          <cell r="H7">
            <v>16.2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18.716666666666665</v>
          </cell>
          <cell r="C8">
            <v>27.6</v>
          </cell>
          <cell r="D8">
            <v>13.4</v>
          </cell>
          <cell r="E8">
            <v>69.708333333333329</v>
          </cell>
          <cell r="F8">
            <v>86</v>
          </cell>
          <cell r="G8">
            <v>43</v>
          </cell>
          <cell r="H8">
            <v>18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21.175000000000001</v>
          </cell>
          <cell r="C9">
            <v>28.8</v>
          </cell>
          <cell r="D9">
            <v>16.100000000000001</v>
          </cell>
          <cell r="E9">
            <v>73.375</v>
          </cell>
          <cell r="F9">
            <v>89</v>
          </cell>
          <cell r="G9">
            <v>49</v>
          </cell>
          <cell r="H9">
            <v>16.2</v>
          </cell>
          <cell r="I9" t="str">
            <v>L</v>
          </cell>
          <cell r="J9">
            <v>23.400000000000002</v>
          </cell>
          <cell r="K9">
            <v>0</v>
          </cell>
        </row>
        <row r="10">
          <cell r="B10">
            <v>22.554166666666671</v>
          </cell>
          <cell r="C10">
            <v>30.2</v>
          </cell>
          <cell r="D10">
            <v>16.5</v>
          </cell>
          <cell r="E10">
            <v>75.916666666666671</v>
          </cell>
          <cell r="F10">
            <v>96</v>
          </cell>
          <cell r="G10">
            <v>47</v>
          </cell>
          <cell r="H10">
            <v>17.28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23.224999999999998</v>
          </cell>
          <cell r="C11">
            <v>28.2</v>
          </cell>
          <cell r="D11">
            <v>19.100000000000001</v>
          </cell>
          <cell r="E11">
            <v>70.333333333333329</v>
          </cell>
          <cell r="F11">
            <v>86</v>
          </cell>
          <cell r="G11">
            <v>47</v>
          </cell>
          <cell r="H11">
            <v>20.88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23.054166666666664</v>
          </cell>
          <cell r="C12">
            <v>30.7</v>
          </cell>
          <cell r="D12">
            <v>17.3</v>
          </cell>
          <cell r="E12">
            <v>67.208333333333329</v>
          </cell>
          <cell r="F12">
            <v>89</v>
          </cell>
          <cell r="G12">
            <v>34</v>
          </cell>
          <cell r="H12">
            <v>15.840000000000002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22.695833333333326</v>
          </cell>
          <cell r="C13">
            <v>29.2</v>
          </cell>
          <cell r="D13">
            <v>16.399999999999999</v>
          </cell>
          <cell r="E13">
            <v>60.458333333333336</v>
          </cell>
          <cell r="F13">
            <v>85</v>
          </cell>
          <cell r="G13">
            <v>30</v>
          </cell>
          <cell r="H13">
            <v>18</v>
          </cell>
          <cell r="I13" t="str">
            <v>SE</v>
          </cell>
          <cell r="J13">
            <v>30.240000000000002</v>
          </cell>
          <cell r="K13">
            <v>0</v>
          </cell>
        </row>
        <row r="14">
          <cell r="B14">
            <v>21.8125</v>
          </cell>
          <cell r="C14">
            <v>29.8</v>
          </cell>
          <cell r="D14">
            <v>15.2</v>
          </cell>
          <cell r="E14">
            <v>68.291666666666671</v>
          </cell>
          <cell r="F14">
            <v>93</v>
          </cell>
          <cell r="G14">
            <v>38</v>
          </cell>
          <cell r="H14">
            <v>16.559999999999999</v>
          </cell>
          <cell r="I14" t="str">
            <v>SE</v>
          </cell>
          <cell r="J14">
            <v>28.44</v>
          </cell>
          <cell r="K14">
            <v>0</v>
          </cell>
        </row>
        <row r="15">
          <cell r="B15">
            <v>22.416666666666661</v>
          </cell>
          <cell r="C15">
            <v>29.2</v>
          </cell>
          <cell r="D15">
            <v>16.3</v>
          </cell>
          <cell r="E15">
            <v>68.958333333333329</v>
          </cell>
          <cell r="F15">
            <v>91</v>
          </cell>
          <cell r="G15">
            <v>40</v>
          </cell>
          <cell r="H15">
            <v>15.48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22.558333333333337</v>
          </cell>
          <cell r="C16">
            <v>28</v>
          </cell>
          <cell r="D16">
            <v>17.899999999999999</v>
          </cell>
          <cell r="E16">
            <v>68.958333333333329</v>
          </cell>
          <cell r="F16">
            <v>89</v>
          </cell>
          <cell r="G16">
            <v>48</v>
          </cell>
          <cell r="H16">
            <v>19.079999999999998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22.412499999999998</v>
          </cell>
          <cell r="C17">
            <v>28.4</v>
          </cell>
          <cell r="D17">
            <v>17.399999999999999</v>
          </cell>
          <cell r="E17">
            <v>70.541666666666671</v>
          </cell>
          <cell r="F17">
            <v>91</v>
          </cell>
          <cell r="G17">
            <v>40</v>
          </cell>
          <cell r="H17">
            <v>17.64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22.216666666666669</v>
          </cell>
          <cell r="C18">
            <v>29.2</v>
          </cell>
          <cell r="D18">
            <v>17.100000000000001</v>
          </cell>
          <cell r="E18">
            <v>69.166666666666671</v>
          </cell>
          <cell r="F18">
            <v>91</v>
          </cell>
          <cell r="G18">
            <v>37</v>
          </cell>
          <cell r="H18">
            <v>16.920000000000002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21.095833333333335</v>
          </cell>
          <cell r="C19">
            <v>27.3</v>
          </cell>
          <cell r="D19">
            <v>15.3</v>
          </cell>
          <cell r="E19">
            <v>72.958333333333329</v>
          </cell>
          <cell r="F19">
            <v>93</v>
          </cell>
          <cell r="G19">
            <v>46</v>
          </cell>
          <cell r="H19">
            <v>23.400000000000002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16.695833333333333</v>
          </cell>
          <cell r="C20">
            <v>22.6</v>
          </cell>
          <cell r="D20">
            <v>11.1</v>
          </cell>
          <cell r="E20">
            <v>73</v>
          </cell>
          <cell r="F20">
            <v>94</v>
          </cell>
          <cell r="G20">
            <v>41</v>
          </cell>
          <cell r="H20">
            <v>24.12</v>
          </cell>
          <cell r="I20" t="str">
            <v>S</v>
          </cell>
          <cell r="J20">
            <v>42.84</v>
          </cell>
          <cell r="K20">
            <v>0</v>
          </cell>
        </row>
        <row r="21">
          <cell r="B21">
            <v>16.258333333333329</v>
          </cell>
          <cell r="C21">
            <v>24</v>
          </cell>
          <cell r="D21">
            <v>10.4</v>
          </cell>
          <cell r="E21">
            <v>77.458333333333329</v>
          </cell>
          <cell r="F21">
            <v>95</v>
          </cell>
          <cell r="G21">
            <v>48</v>
          </cell>
          <cell r="H21">
            <v>20.52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18.062500000000004</v>
          </cell>
          <cell r="C22">
            <v>26</v>
          </cell>
          <cell r="D22">
            <v>12.3</v>
          </cell>
          <cell r="E22">
            <v>69.583333333333329</v>
          </cell>
          <cell r="F22">
            <v>94</v>
          </cell>
          <cell r="G22">
            <v>34</v>
          </cell>
          <cell r="H22">
            <v>21.240000000000002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18.341666666666665</v>
          </cell>
          <cell r="C23">
            <v>26.2</v>
          </cell>
          <cell r="D23">
            <v>12.1</v>
          </cell>
          <cell r="E23">
            <v>70.541666666666671</v>
          </cell>
          <cell r="F23">
            <v>93</v>
          </cell>
          <cell r="G23">
            <v>38</v>
          </cell>
          <cell r="H23">
            <v>17.64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19.354166666666664</v>
          </cell>
          <cell r="C24">
            <v>27.7</v>
          </cell>
          <cell r="D24">
            <v>12.9</v>
          </cell>
          <cell r="E24">
            <v>66.416666666666671</v>
          </cell>
          <cell r="F24">
            <v>89</v>
          </cell>
          <cell r="G24">
            <v>37</v>
          </cell>
          <cell r="H24">
            <v>16.2</v>
          </cell>
          <cell r="I24" t="str">
            <v>L</v>
          </cell>
          <cell r="J24">
            <v>25.2</v>
          </cell>
          <cell r="K24">
            <v>0</v>
          </cell>
        </row>
        <row r="25">
          <cell r="B25">
            <v>21.070833333333336</v>
          </cell>
          <cell r="C25">
            <v>28.6</v>
          </cell>
          <cell r="D25">
            <v>15.1</v>
          </cell>
          <cell r="E25">
            <v>63.666666666666664</v>
          </cell>
          <cell r="F25">
            <v>82</v>
          </cell>
          <cell r="G25">
            <v>39</v>
          </cell>
          <cell r="H25">
            <v>20.88</v>
          </cell>
          <cell r="I25" t="str">
            <v>L</v>
          </cell>
          <cell r="J25">
            <v>31.319999999999997</v>
          </cell>
          <cell r="K25">
            <v>0</v>
          </cell>
        </row>
        <row r="26">
          <cell r="B26">
            <v>21.849999999999998</v>
          </cell>
          <cell r="C26">
            <v>29</v>
          </cell>
          <cell r="D26">
            <v>15.6</v>
          </cell>
          <cell r="E26">
            <v>64.916666666666671</v>
          </cell>
          <cell r="F26">
            <v>89</v>
          </cell>
          <cell r="G26">
            <v>36</v>
          </cell>
          <cell r="H26">
            <v>15.48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21.045833333333334</v>
          </cell>
          <cell r="C27">
            <v>28</v>
          </cell>
          <cell r="D27">
            <v>14.1</v>
          </cell>
          <cell r="E27">
            <v>61.666666666666664</v>
          </cell>
          <cell r="F27">
            <v>87</v>
          </cell>
          <cell r="G27">
            <v>32</v>
          </cell>
          <cell r="H27">
            <v>17.64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19.474999999999998</v>
          </cell>
          <cell r="C28">
            <v>26.8</v>
          </cell>
          <cell r="D28">
            <v>12.5</v>
          </cell>
          <cell r="E28">
            <v>58.958333333333336</v>
          </cell>
          <cell r="F28">
            <v>85</v>
          </cell>
          <cell r="G28">
            <v>31</v>
          </cell>
          <cell r="H28">
            <v>29.880000000000003</v>
          </cell>
          <cell r="I28" t="str">
            <v>L</v>
          </cell>
          <cell r="J28">
            <v>50.04</v>
          </cell>
          <cell r="K28">
            <v>0</v>
          </cell>
        </row>
        <row r="29">
          <cell r="B29">
            <v>19.512499999999999</v>
          </cell>
          <cell r="C29">
            <v>29.3</v>
          </cell>
          <cell r="D29">
            <v>10.5</v>
          </cell>
          <cell r="E29">
            <v>62.208333333333336</v>
          </cell>
          <cell r="F29">
            <v>91</v>
          </cell>
          <cell r="G29">
            <v>30</v>
          </cell>
          <cell r="H29">
            <v>27.720000000000002</v>
          </cell>
          <cell r="I29" t="str">
            <v>SE</v>
          </cell>
          <cell r="J29">
            <v>47.519999999999996</v>
          </cell>
          <cell r="K29">
            <v>0</v>
          </cell>
        </row>
        <row r="30">
          <cell r="B30">
            <v>19.900000000000002</v>
          </cell>
          <cell r="C30">
            <v>28.2</v>
          </cell>
          <cell r="D30">
            <v>12.5</v>
          </cell>
          <cell r="E30">
            <v>63.375</v>
          </cell>
          <cell r="F30">
            <v>91</v>
          </cell>
          <cell r="G30">
            <v>33</v>
          </cell>
          <cell r="H30">
            <v>14.4</v>
          </cell>
          <cell r="I30" t="str">
            <v>L</v>
          </cell>
          <cell r="J30">
            <v>25.2</v>
          </cell>
          <cell r="K30">
            <v>0</v>
          </cell>
        </row>
        <row r="31">
          <cell r="B31">
            <v>20.524999999999999</v>
          </cell>
          <cell r="C31">
            <v>26.4</v>
          </cell>
          <cell r="D31">
            <v>16.5</v>
          </cell>
          <cell r="E31">
            <v>71.208333333333329</v>
          </cell>
          <cell r="F31">
            <v>90</v>
          </cell>
          <cell r="G31">
            <v>47</v>
          </cell>
          <cell r="H31">
            <v>15.48</v>
          </cell>
          <cell r="I31" t="str">
            <v>SE</v>
          </cell>
          <cell r="J31">
            <v>23.040000000000003</v>
          </cell>
          <cell r="K31">
            <v>0</v>
          </cell>
        </row>
        <row r="32">
          <cell r="B32">
            <v>20.883333333333333</v>
          </cell>
          <cell r="C32">
            <v>26.6</v>
          </cell>
          <cell r="D32">
            <v>16.8</v>
          </cell>
          <cell r="E32">
            <v>70.208333333333329</v>
          </cell>
          <cell r="F32">
            <v>89</v>
          </cell>
          <cell r="G32">
            <v>46</v>
          </cell>
          <cell r="H32">
            <v>16.2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19.829166666666669</v>
          </cell>
          <cell r="C33">
            <v>26.8</v>
          </cell>
          <cell r="D33">
            <v>15.3</v>
          </cell>
          <cell r="E33">
            <v>72.583333333333329</v>
          </cell>
          <cell r="F33">
            <v>91</v>
          </cell>
          <cell r="G33">
            <v>43</v>
          </cell>
          <cell r="H33">
            <v>20.52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18.737500000000001</v>
          </cell>
          <cell r="C34">
            <v>27.7</v>
          </cell>
          <cell r="D34">
            <v>12</v>
          </cell>
          <cell r="E34">
            <v>59.833333333333336</v>
          </cell>
          <cell r="F34">
            <v>79</v>
          </cell>
          <cell r="G34">
            <v>28</v>
          </cell>
          <cell r="H34">
            <v>19.8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18.987500000000001</v>
          </cell>
          <cell r="C35">
            <v>28.1</v>
          </cell>
          <cell r="D35">
            <v>12.7</v>
          </cell>
          <cell r="E35">
            <v>58</v>
          </cell>
          <cell r="F35">
            <v>84</v>
          </cell>
          <cell r="G35">
            <v>28</v>
          </cell>
          <cell r="H35">
            <v>17.28</v>
          </cell>
          <cell r="I35" t="str">
            <v>SE</v>
          </cell>
          <cell r="J35">
            <v>29.880000000000003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18.245833333333326</v>
          </cell>
        </row>
      </sheetData>
      <sheetData sheetId="6">
        <row r="5">
          <cell r="B5">
            <v>21.995833333333334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17.575000000000003</v>
          </cell>
          <cell r="C5">
            <v>19.7</v>
          </cell>
          <cell r="D5">
            <v>15.5</v>
          </cell>
          <cell r="E5">
            <v>87.666666666666671</v>
          </cell>
          <cell r="F5">
            <v>95</v>
          </cell>
          <cell r="G5">
            <v>66</v>
          </cell>
          <cell r="H5">
            <v>12.24</v>
          </cell>
          <cell r="I5" t="str">
            <v>SO</v>
          </cell>
          <cell r="J5">
            <v>29.16</v>
          </cell>
          <cell r="K5">
            <v>10.8</v>
          </cell>
        </row>
        <row r="6">
          <cell r="B6">
            <v>15.08333333333333</v>
          </cell>
          <cell r="C6">
            <v>17.899999999999999</v>
          </cell>
          <cell r="D6">
            <v>12</v>
          </cell>
          <cell r="E6">
            <v>83.958333333333329</v>
          </cell>
          <cell r="F6">
            <v>95</v>
          </cell>
          <cell r="G6">
            <v>66</v>
          </cell>
          <cell r="H6">
            <v>13.68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14.174999999999997</v>
          </cell>
          <cell r="C7">
            <v>21.6</v>
          </cell>
          <cell r="D7">
            <v>8.4</v>
          </cell>
          <cell r="E7">
            <v>78.75</v>
          </cell>
          <cell r="F7">
            <v>97</v>
          </cell>
          <cell r="G7">
            <v>47</v>
          </cell>
          <cell r="H7">
            <v>12.6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15.879166666666663</v>
          </cell>
          <cell r="C8">
            <v>23.3</v>
          </cell>
          <cell r="D8">
            <v>10.4</v>
          </cell>
          <cell r="E8">
            <v>74.25</v>
          </cell>
          <cell r="F8">
            <v>92</v>
          </cell>
          <cell r="G8">
            <v>42</v>
          </cell>
          <cell r="H8">
            <v>12.24</v>
          </cell>
          <cell r="I8" t="str">
            <v>S</v>
          </cell>
          <cell r="J8">
            <v>21.96</v>
          </cell>
          <cell r="K8">
            <v>0</v>
          </cell>
        </row>
        <row r="9">
          <cell r="B9">
            <v>19.012499999999999</v>
          </cell>
          <cell r="C9">
            <v>26.9</v>
          </cell>
          <cell r="D9">
            <v>12.5</v>
          </cell>
          <cell r="E9">
            <v>69.416666666666671</v>
          </cell>
          <cell r="F9">
            <v>91</v>
          </cell>
          <cell r="G9">
            <v>41</v>
          </cell>
          <cell r="H9">
            <v>11.879999999999999</v>
          </cell>
          <cell r="I9" t="str">
            <v>L</v>
          </cell>
          <cell r="J9">
            <v>22.68</v>
          </cell>
          <cell r="K9">
            <v>0</v>
          </cell>
        </row>
        <row r="10">
          <cell r="B10">
            <v>21.399999999999995</v>
          </cell>
          <cell r="C10">
            <v>29</v>
          </cell>
          <cell r="D10">
            <v>15.6</v>
          </cell>
          <cell r="E10">
            <v>72.916666666666671</v>
          </cell>
          <cell r="F10">
            <v>94</v>
          </cell>
          <cell r="G10">
            <v>45</v>
          </cell>
          <cell r="H10">
            <v>11.520000000000001</v>
          </cell>
          <cell r="I10" t="str">
            <v>NE</v>
          </cell>
          <cell r="J10">
            <v>20.16</v>
          </cell>
          <cell r="K10">
            <v>0</v>
          </cell>
        </row>
        <row r="11">
          <cell r="B11">
            <v>22.616666666666664</v>
          </cell>
          <cell r="C11">
            <v>29.4</v>
          </cell>
          <cell r="D11">
            <v>18.3</v>
          </cell>
          <cell r="E11">
            <v>73.416666666666671</v>
          </cell>
          <cell r="F11">
            <v>91</v>
          </cell>
          <cell r="G11">
            <v>49</v>
          </cell>
          <cell r="H11">
            <v>15.48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23.345833333333335</v>
          </cell>
          <cell r="C12">
            <v>30.6</v>
          </cell>
          <cell r="D12">
            <v>17.899999999999999</v>
          </cell>
          <cell r="E12">
            <v>73.416666666666671</v>
          </cell>
          <cell r="F12">
            <v>92</v>
          </cell>
          <cell r="G12">
            <v>42</v>
          </cell>
          <cell r="H12">
            <v>12.96</v>
          </cell>
          <cell r="I12" t="str">
            <v>NE</v>
          </cell>
          <cell r="J12">
            <v>22.68</v>
          </cell>
          <cell r="K12">
            <v>0</v>
          </cell>
        </row>
        <row r="13">
          <cell r="B13">
            <v>23.791666666666668</v>
          </cell>
          <cell r="C13">
            <v>29.8</v>
          </cell>
          <cell r="D13">
            <v>18.399999999999999</v>
          </cell>
          <cell r="E13">
            <v>70.833333333333329</v>
          </cell>
          <cell r="F13">
            <v>90</v>
          </cell>
          <cell r="G13">
            <v>46</v>
          </cell>
          <cell r="H13">
            <v>9.7200000000000006</v>
          </cell>
          <cell r="I13" t="str">
            <v>NE</v>
          </cell>
          <cell r="J13">
            <v>19.8</v>
          </cell>
          <cell r="K13">
            <v>0</v>
          </cell>
        </row>
        <row r="14">
          <cell r="B14">
            <v>22.845833333333331</v>
          </cell>
          <cell r="C14">
            <v>28.2</v>
          </cell>
          <cell r="D14">
            <v>18.8</v>
          </cell>
          <cell r="E14">
            <v>75.166666666666671</v>
          </cell>
          <cell r="F14">
            <v>89</v>
          </cell>
          <cell r="G14">
            <v>53</v>
          </cell>
          <cell r="H14">
            <v>21.96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21.608333333333331</v>
          </cell>
          <cell r="C15">
            <v>26.7</v>
          </cell>
          <cell r="D15">
            <v>17.8</v>
          </cell>
          <cell r="E15">
            <v>82.791666666666671</v>
          </cell>
          <cell r="F15">
            <v>94</v>
          </cell>
          <cell r="G15">
            <v>64</v>
          </cell>
          <cell r="H15">
            <v>11.16</v>
          </cell>
          <cell r="I15" t="str">
            <v>L</v>
          </cell>
          <cell r="J15">
            <v>22.68</v>
          </cell>
          <cell r="K15">
            <v>0</v>
          </cell>
        </row>
        <row r="16">
          <cell r="B16">
            <v>22.708333333333332</v>
          </cell>
          <cell r="C16">
            <v>28.6</v>
          </cell>
          <cell r="D16">
            <v>18.399999999999999</v>
          </cell>
          <cell r="E16">
            <v>80.708333333333329</v>
          </cell>
          <cell r="F16">
            <v>96</v>
          </cell>
          <cell r="G16">
            <v>52</v>
          </cell>
          <cell r="H16">
            <v>9.3600000000000012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23.341666666666665</v>
          </cell>
          <cell r="C17">
            <v>28.6</v>
          </cell>
          <cell r="D17">
            <v>19.399999999999999</v>
          </cell>
          <cell r="E17">
            <v>75.916666666666671</v>
          </cell>
          <cell r="F17">
            <v>94</v>
          </cell>
          <cell r="G17">
            <v>46</v>
          </cell>
          <cell r="H17">
            <v>12.96</v>
          </cell>
          <cell r="I17" t="str">
            <v>SE</v>
          </cell>
          <cell r="J17">
            <v>21.96</v>
          </cell>
          <cell r="K17">
            <v>0</v>
          </cell>
        </row>
        <row r="18">
          <cell r="B18">
            <v>20.845833333333335</v>
          </cell>
          <cell r="C18">
            <v>27.5</v>
          </cell>
          <cell r="D18">
            <v>16.8</v>
          </cell>
          <cell r="E18">
            <v>80.291666666666671</v>
          </cell>
          <cell r="F18">
            <v>93</v>
          </cell>
          <cell r="G18">
            <v>54</v>
          </cell>
          <cell r="H18">
            <v>16.559999999999999</v>
          </cell>
          <cell r="I18" t="str">
            <v>NE</v>
          </cell>
          <cell r="J18">
            <v>32.76</v>
          </cell>
          <cell r="K18">
            <v>6.2</v>
          </cell>
        </row>
        <row r="19">
          <cell r="B19">
            <v>17.416666666666668</v>
          </cell>
          <cell r="C19">
            <v>20.2</v>
          </cell>
          <cell r="D19">
            <v>15.6</v>
          </cell>
          <cell r="E19">
            <v>81.75</v>
          </cell>
          <cell r="F19">
            <v>96</v>
          </cell>
          <cell r="G19">
            <v>58</v>
          </cell>
          <cell r="H19">
            <v>21.96</v>
          </cell>
          <cell r="I19" t="str">
            <v>SO</v>
          </cell>
          <cell r="J19">
            <v>37.800000000000004</v>
          </cell>
          <cell r="K19">
            <v>0</v>
          </cell>
        </row>
        <row r="20">
          <cell r="B20">
            <v>15.595833333333331</v>
          </cell>
          <cell r="C20">
            <v>21.4</v>
          </cell>
          <cell r="D20">
            <v>12.6</v>
          </cell>
          <cell r="E20">
            <v>81.916666666666671</v>
          </cell>
          <cell r="F20">
            <v>95</v>
          </cell>
          <cell r="G20">
            <v>55</v>
          </cell>
          <cell r="H20">
            <v>16.2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16.562499999999996</v>
          </cell>
          <cell r="C21">
            <v>23.6</v>
          </cell>
          <cell r="D21">
            <v>12.4</v>
          </cell>
          <cell r="E21">
            <v>78.208333333333329</v>
          </cell>
          <cell r="F21">
            <v>93</v>
          </cell>
          <cell r="G21">
            <v>48</v>
          </cell>
          <cell r="H21">
            <v>18.36</v>
          </cell>
          <cell r="I21" t="str">
            <v>S</v>
          </cell>
          <cell r="J21">
            <v>29.880000000000003</v>
          </cell>
          <cell r="K21">
            <v>0</v>
          </cell>
        </row>
        <row r="22">
          <cell r="B22">
            <v>16.787499999999998</v>
          </cell>
          <cell r="C22">
            <v>23.1</v>
          </cell>
          <cell r="D22">
            <v>12.3</v>
          </cell>
          <cell r="E22">
            <v>74.166666666666671</v>
          </cell>
          <cell r="F22">
            <v>92</v>
          </cell>
          <cell r="G22">
            <v>41</v>
          </cell>
          <cell r="H22">
            <v>15.48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17.262499999999999</v>
          </cell>
          <cell r="C23">
            <v>23.9</v>
          </cell>
          <cell r="D23">
            <v>11.5</v>
          </cell>
          <cell r="E23">
            <v>64.875</v>
          </cell>
          <cell r="F23">
            <v>86</v>
          </cell>
          <cell r="G23">
            <v>36</v>
          </cell>
          <cell r="H23">
            <v>13.68</v>
          </cell>
          <cell r="I23" t="str">
            <v>SE</v>
          </cell>
          <cell r="J23">
            <v>24.12</v>
          </cell>
          <cell r="K23">
            <v>0</v>
          </cell>
        </row>
        <row r="24">
          <cell r="B24">
            <v>17.216666666666665</v>
          </cell>
          <cell r="C24">
            <v>24.6</v>
          </cell>
          <cell r="D24">
            <v>10.6</v>
          </cell>
          <cell r="E24">
            <v>65.958333333333329</v>
          </cell>
          <cell r="F24">
            <v>91</v>
          </cell>
          <cell r="G24">
            <v>39</v>
          </cell>
          <cell r="H24">
            <v>17.64</v>
          </cell>
          <cell r="I24" t="str">
            <v>SE</v>
          </cell>
          <cell r="J24">
            <v>29.52</v>
          </cell>
          <cell r="K24">
            <v>0</v>
          </cell>
        </row>
        <row r="25">
          <cell r="B25">
            <v>18.658333333333335</v>
          </cell>
          <cell r="C25">
            <v>26.3</v>
          </cell>
          <cell r="D25">
            <v>13.1</v>
          </cell>
          <cell r="E25">
            <v>67.791666666666671</v>
          </cell>
          <cell r="F25">
            <v>83</v>
          </cell>
          <cell r="G25">
            <v>47</v>
          </cell>
          <cell r="H25">
            <v>21.6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21.270833333333339</v>
          </cell>
          <cell r="C26">
            <v>28.4</v>
          </cell>
          <cell r="D26">
            <v>16.899999999999999</v>
          </cell>
          <cell r="E26">
            <v>64.166666666666671</v>
          </cell>
          <cell r="F26">
            <v>74</v>
          </cell>
          <cell r="G26">
            <v>44</v>
          </cell>
          <cell r="H26">
            <v>21.96</v>
          </cell>
          <cell r="I26" t="str">
            <v>NE</v>
          </cell>
          <cell r="J26">
            <v>37.080000000000005</v>
          </cell>
          <cell r="K26">
            <v>0</v>
          </cell>
        </row>
        <row r="27">
          <cell r="B27">
            <v>21.270833333333336</v>
          </cell>
          <cell r="C27">
            <v>27.6</v>
          </cell>
          <cell r="D27">
            <v>17</v>
          </cell>
          <cell r="E27">
            <v>73.208333333333329</v>
          </cell>
          <cell r="F27">
            <v>89</v>
          </cell>
          <cell r="G27">
            <v>45</v>
          </cell>
          <cell r="H27">
            <v>14.76</v>
          </cell>
          <cell r="I27" t="str">
            <v>NE</v>
          </cell>
          <cell r="J27">
            <v>27</v>
          </cell>
          <cell r="K27">
            <v>0</v>
          </cell>
        </row>
        <row r="28">
          <cell r="B28">
            <v>21.491666666666664</v>
          </cell>
          <cell r="C28">
            <v>28.4</v>
          </cell>
          <cell r="D28">
            <v>16.8</v>
          </cell>
          <cell r="E28">
            <v>64.916666666666671</v>
          </cell>
          <cell r="F28">
            <v>84</v>
          </cell>
          <cell r="G28">
            <v>36</v>
          </cell>
          <cell r="H28">
            <v>25.56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20.574999999999996</v>
          </cell>
          <cell r="C29">
            <v>28.8</v>
          </cell>
          <cell r="D29">
            <v>13</v>
          </cell>
          <cell r="E29">
            <v>62.958333333333336</v>
          </cell>
          <cell r="F29">
            <v>91</v>
          </cell>
          <cell r="G29">
            <v>30</v>
          </cell>
          <cell r="H29">
            <v>15.840000000000002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18.045833333333334</v>
          </cell>
          <cell r="C30">
            <v>22.2</v>
          </cell>
          <cell r="D30">
            <v>15.1</v>
          </cell>
          <cell r="E30">
            <v>80.666666666666671</v>
          </cell>
          <cell r="F30">
            <v>92</v>
          </cell>
          <cell r="G30">
            <v>62</v>
          </cell>
          <cell r="H30">
            <v>18.720000000000002</v>
          </cell>
          <cell r="I30" t="str">
            <v>S</v>
          </cell>
          <cell r="J30">
            <v>31.319999999999997</v>
          </cell>
          <cell r="K30">
            <v>0</v>
          </cell>
        </row>
        <row r="31">
          <cell r="B31">
            <v>13.854166666666666</v>
          </cell>
          <cell r="C31">
            <v>21.3</v>
          </cell>
          <cell r="D31">
            <v>9.4</v>
          </cell>
          <cell r="E31">
            <v>84.375</v>
          </cell>
          <cell r="F31">
            <v>96</v>
          </cell>
          <cell r="G31">
            <v>56</v>
          </cell>
          <cell r="H31">
            <v>17.28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15.979166666666666</v>
          </cell>
          <cell r="C32">
            <v>23.2</v>
          </cell>
          <cell r="D32">
            <v>11</v>
          </cell>
          <cell r="E32">
            <v>80.791666666666671</v>
          </cell>
          <cell r="F32">
            <v>94</v>
          </cell>
          <cell r="G32">
            <v>51</v>
          </cell>
          <cell r="H32">
            <v>15.48</v>
          </cell>
          <cell r="I32" t="str">
            <v>S</v>
          </cell>
          <cell r="J32">
            <v>29.16</v>
          </cell>
          <cell r="K32">
            <v>0.2</v>
          </cell>
        </row>
        <row r="33">
          <cell r="B33">
            <v>17.162500000000005</v>
          </cell>
          <cell r="C33">
            <v>23.5</v>
          </cell>
          <cell r="D33">
            <v>12.6</v>
          </cell>
          <cell r="E33">
            <v>73.5</v>
          </cell>
          <cell r="F33">
            <v>91</v>
          </cell>
          <cell r="G33">
            <v>40</v>
          </cell>
          <cell r="H33">
            <v>12.96</v>
          </cell>
          <cell r="I33" t="str">
            <v>SE</v>
          </cell>
          <cell r="J33">
            <v>21.6</v>
          </cell>
          <cell r="K33">
            <v>0</v>
          </cell>
        </row>
        <row r="34">
          <cell r="B34">
            <v>15.491666666666667</v>
          </cell>
          <cell r="C34">
            <v>21.8</v>
          </cell>
          <cell r="D34">
            <v>8.5</v>
          </cell>
          <cell r="E34">
            <v>66.166666666666671</v>
          </cell>
          <cell r="F34">
            <v>94</v>
          </cell>
          <cell r="G34">
            <v>35</v>
          </cell>
          <cell r="H34">
            <v>21.240000000000002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15.791666666666666</v>
          </cell>
          <cell r="C35">
            <v>25.2</v>
          </cell>
          <cell r="D35">
            <v>9</v>
          </cell>
          <cell r="E35">
            <v>65.5</v>
          </cell>
          <cell r="F35">
            <v>90</v>
          </cell>
          <cell r="G35">
            <v>34</v>
          </cell>
          <cell r="H35">
            <v>15.840000000000002</v>
          </cell>
          <cell r="I35" t="str">
            <v>L</v>
          </cell>
          <cell r="J35">
            <v>25.92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17.0625</v>
          </cell>
        </row>
      </sheetData>
      <sheetData sheetId="6">
        <row r="5">
          <cell r="B5">
            <v>16.724999999999998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19.120833333333337</v>
          </cell>
          <cell r="C5">
            <v>20.6</v>
          </cell>
          <cell r="D5">
            <v>17.399999999999999</v>
          </cell>
          <cell r="E5">
            <v>93.25</v>
          </cell>
          <cell r="F5">
            <v>96</v>
          </cell>
          <cell r="G5">
            <v>85</v>
          </cell>
          <cell r="H5">
            <v>13.76</v>
          </cell>
          <cell r="I5" t="str">
            <v>S</v>
          </cell>
          <cell r="J5">
            <v>27.52</v>
          </cell>
          <cell r="K5" t="str">
            <v>**</v>
          </cell>
        </row>
        <row r="6">
          <cell r="B6">
            <v>14.633333333333331</v>
          </cell>
          <cell r="C6">
            <v>17.600000000000001</v>
          </cell>
          <cell r="D6">
            <v>11.8</v>
          </cell>
          <cell r="E6">
            <v>84.083333333333329</v>
          </cell>
          <cell r="F6">
            <v>95</v>
          </cell>
          <cell r="G6">
            <v>68</v>
          </cell>
          <cell r="H6">
            <v>13.12</v>
          </cell>
          <cell r="I6" t="str">
            <v>S</v>
          </cell>
          <cell r="J6">
            <v>30.080000000000002</v>
          </cell>
          <cell r="K6" t="str">
            <v>**</v>
          </cell>
        </row>
        <row r="7">
          <cell r="B7">
            <v>14.154166666666667</v>
          </cell>
          <cell r="C7">
            <v>20.5</v>
          </cell>
          <cell r="D7">
            <v>8.6999999999999993</v>
          </cell>
          <cell r="E7">
            <v>78.291666666666671</v>
          </cell>
          <cell r="F7">
            <v>96</v>
          </cell>
          <cell r="G7">
            <v>51</v>
          </cell>
          <cell r="H7">
            <v>15.680000000000001</v>
          </cell>
          <cell r="I7" t="str">
            <v>SE</v>
          </cell>
          <cell r="J7">
            <v>28.8</v>
          </cell>
          <cell r="K7" t="str">
            <v>**</v>
          </cell>
        </row>
        <row r="8">
          <cell r="B8">
            <v>16.704166666666669</v>
          </cell>
          <cell r="C8">
            <v>25.5</v>
          </cell>
          <cell r="D8">
            <v>10.1</v>
          </cell>
          <cell r="E8">
            <v>74.958333333333329</v>
          </cell>
          <cell r="F8">
            <v>95</v>
          </cell>
          <cell r="G8">
            <v>42</v>
          </cell>
          <cell r="H8">
            <v>7.68</v>
          </cell>
          <cell r="I8" t="str">
            <v>SE</v>
          </cell>
          <cell r="J8">
            <v>19.52</v>
          </cell>
          <cell r="K8" t="str">
            <v>**</v>
          </cell>
        </row>
        <row r="9">
          <cell r="B9">
            <v>20.65</v>
          </cell>
          <cell r="C9">
            <v>29.1</v>
          </cell>
          <cell r="D9">
            <v>14.2</v>
          </cell>
          <cell r="E9">
            <v>73.416666666666671</v>
          </cell>
          <cell r="F9">
            <v>92</v>
          </cell>
          <cell r="G9">
            <v>45</v>
          </cell>
          <cell r="H9">
            <v>8</v>
          </cell>
          <cell r="I9" t="str">
            <v>SE</v>
          </cell>
          <cell r="J9">
            <v>18.559999999999999</v>
          </cell>
          <cell r="K9" t="str">
            <v>**</v>
          </cell>
        </row>
        <row r="10">
          <cell r="B10">
            <v>22.9375</v>
          </cell>
          <cell r="C10">
            <v>30.5</v>
          </cell>
          <cell r="D10">
            <v>16.2</v>
          </cell>
          <cell r="E10">
            <v>73.166666666666671</v>
          </cell>
          <cell r="F10">
            <v>96</v>
          </cell>
          <cell r="G10">
            <v>44</v>
          </cell>
          <cell r="H10">
            <v>6.08</v>
          </cell>
          <cell r="I10" t="str">
            <v>SE</v>
          </cell>
          <cell r="J10">
            <v>13.440000000000001</v>
          </cell>
          <cell r="K10" t="str">
            <v>**</v>
          </cell>
        </row>
        <row r="11">
          <cell r="B11">
            <v>24.075000000000003</v>
          </cell>
          <cell r="C11">
            <v>31.1</v>
          </cell>
          <cell r="D11">
            <v>17.3</v>
          </cell>
          <cell r="E11">
            <v>71.25</v>
          </cell>
          <cell r="F11">
            <v>94</v>
          </cell>
          <cell r="G11">
            <v>40</v>
          </cell>
          <cell r="H11">
            <v>9.6000000000000014</v>
          </cell>
          <cell r="I11" t="str">
            <v>SE</v>
          </cell>
          <cell r="J11">
            <v>18.880000000000003</v>
          </cell>
          <cell r="K11" t="str">
            <v>**</v>
          </cell>
        </row>
        <row r="12">
          <cell r="B12">
            <v>25.100000000000005</v>
          </cell>
          <cell r="C12">
            <v>31.8</v>
          </cell>
          <cell r="D12">
            <v>18.399999999999999</v>
          </cell>
          <cell r="E12">
            <v>60.166666666666664</v>
          </cell>
          <cell r="F12">
            <v>85</v>
          </cell>
          <cell r="G12">
            <v>29</v>
          </cell>
          <cell r="H12">
            <v>8.64</v>
          </cell>
          <cell r="I12" t="str">
            <v>NE</v>
          </cell>
          <cell r="J12">
            <v>18.240000000000002</v>
          </cell>
          <cell r="K12" t="str">
            <v>**</v>
          </cell>
        </row>
        <row r="13">
          <cell r="B13">
            <v>23.579166666666666</v>
          </cell>
          <cell r="C13">
            <v>30.6</v>
          </cell>
          <cell r="D13">
            <v>17.399999999999999</v>
          </cell>
          <cell r="E13">
            <v>59.875</v>
          </cell>
          <cell r="F13">
            <v>80</v>
          </cell>
          <cell r="G13">
            <v>31</v>
          </cell>
          <cell r="H13">
            <v>7.3599999999999994</v>
          </cell>
          <cell r="I13" t="str">
            <v>SE</v>
          </cell>
          <cell r="J13">
            <v>17.919999999999998</v>
          </cell>
          <cell r="K13" t="str">
            <v>**</v>
          </cell>
        </row>
        <row r="14">
          <cell r="B14">
            <v>23.991666666666671</v>
          </cell>
          <cell r="C14">
            <v>30.6</v>
          </cell>
          <cell r="D14">
            <v>18.8</v>
          </cell>
          <cell r="E14">
            <v>62.791666666666664</v>
          </cell>
          <cell r="F14">
            <v>81</v>
          </cell>
          <cell r="G14">
            <v>38</v>
          </cell>
          <cell r="H14">
            <v>12.16</v>
          </cell>
          <cell r="I14" t="str">
            <v>NE</v>
          </cell>
          <cell r="J14">
            <v>28.480000000000004</v>
          </cell>
          <cell r="K14" t="str">
            <v>**</v>
          </cell>
        </row>
        <row r="15">
          <cell r="B15">
            <v>24.145833333333332</v>
          </cell>
          <cell r="C15">
            <v>29.7</v>
          </cell>
          <cell r="D15">
            <v>19.3</v>
          </cell>
          <cell r="E15">
            <v>66.875</v>
          </cell>
          <cell r="F15">
            <v>82</v>
          </cell>
          <cell r="G15">
            <v>46</v>
          </cell>
          <cell r="H15">
            <v>14.719999999999999</v>
          </cell>
          <cell r="I15" t="str">
            <v>NE</v>
          </cell>
          <cell r="J15">
            <v>27.84</v>
          </cell>
          <cell r="K15" t="str">
            <v>**</v>
          </cell>
        </row>
        <row r="16">
          <cell r="B16">
            <v>23.216666666666658</v>
          </cell>
          <cell r="C16">
            <v>30.2</v>
          </cell>
          <cell r="D16">
            <v>18.7</v>
          </cell>
          <cell r="E16">
            <v>76.541666666666671</v>
          </cell>
          <cell r="F16">
            <v>96</v>
          </cell>
          <cell r="G16">
            <v>43</v>
          </cell>
          <cell r="H16">
            <v>8</v>
          </cell>
          <cell r="I16" t="str">
            <v>SE</v>
          </cell>
          <cell r="J16">
            <v>22.080000000000002</v>
          </cell>
          <cell r="K16" t="str">
            <v>**</v>
          </cell>
        </row>
        <row r="17">
          <cell r="B17">
            <v>22.670833333333334</v>
          </cell>
          <cell r="C17">
            <v>29.1</v>
          </cell>
          <cell r="D17">
            <v>17.3</v>
          </cell>
          <cell r="E17">
            <v>74.958333333333329</v>
          </cell>
          <cell r="F17">
            <v>94</v>
          </cell>
          <cell r="G17">
            <v>44</v>
          </cell>
          <cell r="H17">
            <v>9.6000000000000014</v>
          </cell>
          <cell r="I17" t="str">
            <v>SE</v>
          </cell>
          <cell r="J17">
            <v>20.8</v>
          </cell>
          <cell r="K17" t="str">
            <v>**</v>
          </cell>
        </row>
        <row r="18">
          <cell r="B18">
            <v>22.7</v>
          </cell>
          <cell r="C18">
            <v>29.6</v>
          </cell>
          <cell r="D18">
            <v>17.600000000000001</v>
          </cell>
          <cell r="E18">
            <v>72</v>
          </cell>
          <cell r="F18">
            <v>92</v>
          </cell>
          <cell r="G18">
            <v>42</v>
          </cell>
          <cell r="H18">
            <v>8.64</v>
          </cell>
          <cell r="I18" t="str">
            <v>SE</v>
          </cell>
          <cell r="J18">
            <v>17.600000000000001</v>
          </cell>
          <cell r="K18" t="str">
            <v>**</v>
          </cell>
        </row>
        <row r="19">
          <cell r="B19">
            <v>19.266666666666666</v>
          </cell>
          <cell r="C19">
            <v>22.6</v>
          </cell>
          <cell r="D19">
            <v>15.5</v>
          </cell>
          <cell r="E19">
            <v>82.208333333333329</v>
          </cell>
          <cell r="F19">
            <v>96</v>
          </cell>
          <cell r="G19">
            <v>63</v>
          </cell>
          <cell r="H19">
            <v>13.12</v>
          </cell>
          <cell r="I19" t="str">
            <v>S</v>
          </cell>
          <cell r="J19">
            <v>27.52</v>
          </cell>
          <cell r="K19" t="str">
            <v>**</v>
          </cell>
        </row>
        <row r="20">
          <cell r="B20">
            <v>13.804166666666667</v>
          </cell>
          <cell r="C20">
            <v>17.5</v>
          </cell>
          <cell r="D20">
            <v>9.6999999999999993</v>
          </cell>
          <cell r="E20">
            <v>85.708333333333329</v>
          </cell>
          <cell r="F20">
            <v>96</v>
          </cell>
          <cell r="G20">
            <v>67</v>
          </cell>
          <cell r="H20">
            <v>13.440000000000001</v>
          </cell>
          <cell r="I20" t="str">
            <v>S</v>
          </cell>
          <cell r="J20">
            <v>23.36</v>
          </cell>
          <cell r="K20" t="str">
            <v>**</v>
          </cell>
        </row>
        <row r="21">
          <cell r="B21">
            <v>15.375</v>
          </cell>
          <cell r="C21">
            <v>24.6</v>
          </cell>
          <cell r="D21">
            <v>8.6999999999999993</v>
          </cell>
          <cell r="E21">
            <v>80.75</v>
          </cell>
          <cell r="F21">
            <v>98</v>
          </cell>
          <cell r="G21">
            <v>46</v>
          </cell>
          <cell r="H21">
            <v>8.9599999999999991</v>
          </cell>
          <cell r="I21" t="str">
            <v>SE</v>
          </cell>
          <cell r="J21">
            <v>20.16</v>
          </cell>
          <cell r="K21" t="str">
            <v>**</v>
          </cell>
        </row>
        <row r="22">
          <cell r="B22">
            <v>18.104166666666668</v>
          </cell>
          <cell r="C22">
            <v>25.6</v>
          </cell>
          <cell r="D22">
            <v>12.8</v>
          </cell>
          <cell r="E22">
            <v>70.5</v>
          </cell>
          <cell r="F22">
            <v>88</v>
          </cell>
          <cell r="G22">
            <v>36</v>
          </cell>
          <cell r="H22">
            <v>8</v>
          </cell>
          <cell r="I22" t="str">
            <v>SE</v>
          </cell>
          <cell r="J22">
            <v>18.240000000000002</v>
          </cell>
          <cell r="K22" t="str">
            <v>**</v>
          </cell>
        </row>
        <row r="23">
          <cell r="B23">
            <v>19.675000000000001</v>
          </cell>
          <cell r="C23">
            <v>25.4</v>
          </cell>
          <cell r="D23">
            <v>15.7</v>
          </cell>
          <cell r="E23">
            <v>67</v>
          </cell>
          <cell r="F23">
            <v>87</v>
          </cell>
          <cell r="G23">
            <v>42</v>
          </cell>
          <cell r="H23">
            <v>8</v>
          </cell>
          <cell r="I23" t="str">
            <v>SE</v>
          </cell>
          <cell r="J23">
            <v>22.400000000000002</v>
          </cell>
          <cell r="K23" t="str">
            <v>**</v>
          </cell>
        </row>
        <row r="24">
          <cell r="B24">
            <v>19.925000000000001</v>
          </cell>
          <cell r="C24">
            <v>28</v>
          </cell>
          <cell r="D24">
            <v>13.8</v>
          </cell>
          <cell r="E24">
            <v>61.208333333333336</v>
          </cell>
          <cell r="F24">
            <v>84</v>
          </cell>
          <cell r="G24">
            <v>35</v>
          </cell>
          <cell r="H24">
            <v>7.68</v>
          </cell>
          <cell r="I24" t="str">
            <v>SE</v>
          </cell>
          <cell r="J24">
            <v>20.480000000000004</v>
          </cell>
          <cell r="K24" t="str">
            <v>**</v>
          </cell>
        </row>
        <row r="25">
          <cell r="B25">
            <v>21.637499999999999</v>
          </cell>
          <cell r="C25">
            <v>29.6</v>
          </cell>
          <cell r="D25">
            <v>14.1</v>
          </cell>
          <cell r="E25">
            <v>62.083333333333336</v>
          </cell>
          <cell r="F25">
            <v>88</v>
          </cell>
          <cell r="G25">
            <v>35</v>
          </cell>
          <cell r="H25">
            <v>14.4</v>
          </cell>
          <cell r="I25" t="str">
            <v>NE</v>
          </cell>
          <cell r="J25">
            <v>32.96</v>
          </cell>
          <cell r="K25" t="str">
            <v>**</v>
          </cell>
        </row>
        <row r="26">
          <cell r="B26">
            <v>23.587500000000006</v>
          </cell>
          <cell r="C26">
            <v>30</v>
          </cell>
          <cell r="D26">
            <v>18.7</v>
          </cell>
          <cell r="E26">
            <v>57.916666666666664</v>
          </cell>
          <cell r="F26">
            <v>71</v>
          </cell>
          <cell r="G26">
            <v>39</v>
          </cell>
          <cell r="H26">
            <v>12.48</v>
          </cell>
          <cell r="I26" t="str">
            <v>NE</v>
          </cell>
          <cell r="J26">
            <v>26.880000000000003</v>
          </cell>
          <cell r="K26" t="str">
            <v>**</v>
          </cell>
        </row>
        <row r="27">
          <cell r="B27">
            <v>23.874999999999996</v>
          </cell>
          <cell r="C27">
            <v>30.2</v>
          </cell>
          <cell r="D27">
            <v>19.7</v>
          </cell>
          <cell r="E27">
            <v>54.75</v>
          </cell>
          <cell r="F27">
            <v>78</v>
          </cell>
          <cell r="G27">
            <v>32</v>
          </cell>
          <cell r="H27">
            <v>12.48</v>
          </cell>
          <cell r="I27" t="str">
            <v>NE</v>
          </cell>
          <cell r="J27">
            <v>25.92</v>
          </cell>
          <cell r="K27" t="str">
            <v>**</v>
          </cell>
        </row>
        <row r="28">
          <cell r="B28">
            <v>22.416666666666661</v>
          </cell>
          <cell r="C28">
            <v>28</v>
          </cell>
          <cell r="D28">
            <v>18.2</v>
          </cell>
          <cell r="E28">
            <v>49.75</v>
          </cell>
          <cell r="F28">
            <v>67</v>
          </cell>
          <cell r="G28">
            <v>29</v>
          </cell>
          <cell r="H28">
            <v>15.040000000000001</v>
          </cell>
          <cell r="I28" t="str">
            <v>NE</v>
          </cell>
          <cell r="J28">
            <v>32</v>
          </cell>
          <cell r="K28" t="str">
            <v>**</v>
          </cell>
        </row>
        <row r="29">
          <cell r="B29">
            <v>21.987499999999997</v>
          </cell>
          <cell r="C29">
            <v>29</v>
          </cell>
          <cell r="D29">
            <v>16</v>
          </cell>
          <cell r="E29">
            <v>53.75</v>
          </cell>
          <cell r="F29">
            <v>78</v>
          </cell>
          <cell r="G29">
            <v>28</v>
          </cell>
          <cell r="H29">
            <v>13.440000000000001</v>
          </cell>
          <cell r="I29" t="str">
            <v>NO</v>
          </cell>
          <cell r="J29">
            <v>29.760000000000005</v>
          </cell>
          <cell r="K29" t="str">
            <v>**</v>
          </cell>
        </row>
        <row r="30">
          <cell r="B30">
            <v>21.066666666666666</v>
          </cell>
          <cell r="C30">
            <v>27.4</v>
          </cell>
          <cell r="D30">
            <v>15.9</v>
          </cell>
          <cell r="E30">
            <v>67.666666666666671</v>
          </cell>
          <cell r="F30">
            <v>85</v>
          </cell>
          <cell r="G30">
            <v>46</v>
          </cell>
          <cell r="H30">
            <v>9.6000000000000014</v>
          </cell>
          <cell r="I30" t="str">
            <v>SE</v>
          </cell>
          <cell r="J30">
            <v>23.680000000000003</v>
          </cell>
          <cell r="K30" t="str">
            <v>**</v>
          </cell>
        </row>
        <row r="31">
          <cell r="B31">
            <v>19.620833333333334</v>
          </cell>
          <cell r="C31">
            <v>25.4</v>
          </cell>
          <cell r="D31">
            <v>16.100000000000001</v>
          </cell>
          <cell r="E31">
            <v>75.916666666666671</v>
          </cell>
          <cell r="F31">
            <v>91</v>
          </cell>
          <cell r="G31">
            <v>52</v>
          </cell>
          <cell r="H31">
            <v>13.76</v>
          </cell>
          <cell r="I31" t="str">
            <v>SE</v>
          </cell>
          <cell r="J31">
            <v>26.560000000000002</v>
          </cell>
          <cell r="K31" t="str">
            <v>**</v>
          </cell>
        </row>
        <row r="32">
          <cell r="B32">
            <v>18.837500000000002</v>
          </cell>
          <cell r="C32">
            <v>26.1</v>
          </cell>
          <cell r="D32">
            <v>12.8</v>
          </cell>
          <cell r="E32">
            <v>70.833333333333329</v>
          </cell>
          <cell r="F32">
            <v>94</v>
          </cell>
          <cell r="G32">
            <v>43</v>
          </cell>
          <cell r="H32">
            <v>10.88</v>
          </cell>
          <cell r="I32" t="str">
            <v>SE</v>
          </cell>
          <cell r="J32">
            <v>20.8</v>
          </cell>
          <cell r="K32" t="str">
            <v>**</v>
          </cell>
        </row>
        <row r="33">
          <cell r="B33">
            <v>18.566666666666666</v>
          </cell>
          <cell r="C33">
            <v>26.5</v>
          </cell>
          <cell r="D33">
            <v>12</v>
          </cell>
          <cell r="E33">
            <v>71.416666666666671</v>
          </cell>
          <cell r="F33">
            <v>97</v>
          </cell>
          <cell r="G33">
            <v>41</v>
          </cell>
          <cell r="H33">
            <v>9.6000000000000014</v>
          </cell>
          <cell r="I33" t="str">
            <v>SE</v>
          </cell>
          <cell r="J33">
            <v>24.64</v>
          </cell>
          <cell r="K33" t="str">
            <v>**</v>
          </cell>
        </row>
        <row r="34">
          <cell r="B34">
            <v>17.404166666666665</v>
          </cell>
          <cell r="C34">
            <v>25.4</v>
          </cell>
          <cell r="D34">
            <v>11.4</v>
          </cell>
          <cell r="E34">
            <v>63.583333333333336</v>
          </cell>
          <cell r="F34">
            <v>90</v>
          </cell>
          <cell r="G34">
            <v>32</v>
          </cell>
          <cell r="H34">
            <v>11.200000000000001</v>
          </cell>
          <cell r="I34" t="str">
            <v>SE</v>
          </cell>
          <cell r="J34">
            <v>27.84</v>
          </cell>
          <cell r="K34" t="str">
            <v>**</v>
          </cell>
        </row>
        <row r="35">
          <cell r="B35">
            <v>16.829166666666666</v>
          </cell>
          <cell r="C35">
            <v>26.8</v>
          </cell>
          <cell r="D35">
            <v>8.6</v>
          </cell>
          <cell r="E35">
            <v>67.291666666666671</v>
          </cell>
          <cell r="F35">
            <v>93</v>
          </cell>
          <cell r="G35">
            <v>32</v>
          </cell>
          <cell r="H35">
            <v>11.200000000000001</v>
          </cell>
          <cell r="I35" t="str">
            <v>SE</v>
          </cell>
          <cell r="J35">
            <v>18.240000000000002</v>
          </cell>
          <cell r="K35" t="str">
            <v>**</v>
          </cell>
        </row>
        <row r="36">
          <cell r="I36" t="str">
            <v>SE</v>
          </cell>
        </row>
      </sheetData>
      <sheetData sheetId="5">
        <row r="5">
          <cell r="B5">
            <v>18.591666666666665</v>
          </cell>
        </row>
      </sheetData>
      <sheetData sheetId="6">
        <row r="5">
          <cell r="B5">
            <v>19.604166666666668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J5">
            <v>19.52</v>
          </cell>
        </row>
      </sheetData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5">
        <row r="5">
          <cell r="B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20.616666666666667</v>
          </cell>
          <cell r="C5">
            <v>22.4</v>
          </cell>
          <cell r="D5">
            <v>17.3</v>
          </cell>
          <cell r="E5">
            <v>89.125</v>
          </cell>
          <cell r="F5">
            <v>95</v>
          </cell>
          <cell r="G5">
            <v>76</v>
          </cell>
          <cell r="H5">
            <v>9</v>
          </cell>
          <cell r="I5" t="str">
            <v>S</v>
          </cell>
          <cell r="J5">
            <v>26.28</v>
          </cell>
          <cell r="K5">
            <v>3</v>
          </cell>
        </row>
        <row r="6">
          <cell r="B6">
            <v>17.137499999999999</v>
          </cell>
          <cell r="C6">
            <v>20.9</v>
          </cell>
          <cell r="D6">
            <v>13.9</v>
          </cell>
          <cell r="E6">
            <v>79.916666666666671</v>
          </cell>
          <cell r="F6">
            <v>93</v>
          </cell>
          <cell r="G6">
            <v>58</v>
          </cell>
          <cell r="H6">
            <v>10.44</v>
          </cell>
          <cell r="I6" t="str">
            <v>S</v>
          </cell>
          <cell r="J6">
            <v>25.92</v>
          </cell>
          <cell r="K6">
            <v>0</v>
          </cell>
        </row>
        <row r="7">
          <cell r="B7">
            <v>16.729166666666668</v>
          </cell>
          <cell r="C7">
            <v>23.4</v>
          </cell>
          <cell r="D7">
            <v>11.1</v>
          </cell>
          <cell r="E7">
            <v>73.5</v>
          </cell>
          <cell r="F7">
            <v>92</v>
          </cell>
          <cell r="G7">
            <v>45</v>
          </cell>
          <cell r="H7">
            <v>8.2799999999999994</v>
          </cell>
          <cell r="I7" t="str">
            <v>S</v>
          </cell>
          <cell r="J7">
            <v>25.2</v>
          </cell>
          <cell r="K7">
            <v>0</v>
          </cell>
        </row>
        <row r="8">
          <cell r="B8">
            <v>18.766666666666669</v>
          </cell>
          <cell r="C8">
            <v>27.2</v>
          </cell>
          <cell r="D8">
            <v>12.9</v>
          </cell>
          <cell r="E8">
            <v>73.708333333333329</v>
          </cell>
          <cell r="F8">
            <v>94</v>
          </cell>
          <cell r="G8">
            <v>38</v>
          </cell>
          <cell r="H8">
            <v>11.16</v>
          </cell>
          <cell r="I8" t="str">
            <v>S</v>
          </cell>
          <cell r="J8">
            <v>23.400000000000002</v>
          </cell>
          <cell r="K8">
            <v>0.2</v>
          </cell>
        </row>
        <row r="9">
          <cell r="B9">
            <v>22.0625</v>
          </cell>
          <cell r="C9">
            <v>30.6</v>
          </cell>
          <cell r="D9">
            <v>15.8</v>
          </cell>
          <cell r="E9">
            <v>74.875</v>
          </cell>
          <cell r="F9">
            <v>93</v>
          </cell>
          <cell r="G9">
            <v>49</v>
          </cell>
          <cell r="H9">
            <v>5.4</v>
          </cell>
          <cell r="I9" t="str">
            <v>SE</v>
          </cell>
          <cell r="J9">
            <v>15.48</v>
          </cell>
          <cell r="K9">
            <v>0</v>
          </cell>
        </row>
        <row r="10">
          <cell r="B10">
            <v>23.733333333333334</v>
          </cell>
          <cell r="C10">
            <v>32.1</v>
          </cell>
          <cell r="D10">
            <v>17.3</v>
          </cell>
          <cell r="E10">
            <v>78.25</v>
          </cell>
          <cell r="F10">
            <v>98</v>
          </cell>
          <cell r="G10">
            <v>40</v>
          </cell>
          <cell r="H10">
            <v>7.2</v>
          </cell>
          <cell r="I10" t="str">
            <v>SE</v>
          </cell>
          <cell r="J10">
            <v>16.559999999999999</v>
          </cell>
          <cell r="K10">
            <v>0</v>
          </cell>
        </row>
        <row r="11">
          <cell r="B11">
            <v>24.470833333333331</v>
          </cell>
          <cell r="C11">
            <v>32.299999999999997</v>
          </cell>
          <cell r="D11">
            <v>18.5</v>
          </cell>
          <cell r="E11">
            <v>78.958333333333329</v>
          </cell>
          <cell r="F11">
            <v>97</v>
          </cell>
          <cell r="G11">
            <v>44</v>
          </cell>
          <cell r="H11">
            <v>9.7200000000000006</v>
          </cell>
          <cell r="I11" t="str">
            <v>SE</v>
          </cell>
          <cell r="J11">
            <v>20.16</v>
          </cell>
          <cell r="K11">
            <v>0</v>
          </cell>
        </row>
        <row r="12">
          <cell r="B12">
            <v>24.700000000000003</v>
          </cell>
          <cell r="C12">
            <v>33.299999999999997</v>
          </cell>
          <cell r="D12">
            <v>17.899999999999999</v>
          </cell>
          <cell r="E12">
            <v>77.458333333333329</v>
          </cell>
          <cell r="F12">
            <v>98</v>
          </cell>
          <cell r="G12">
            <v>39</v>
          </cell>
          <cell r="H12">
            <v>6.84</v>
          </cell>
          <cell r="I12" t="str">
            <v>SE</v>
          </cell>
          <cell r="J12">
            <v>16.920000000000002</v>
          </cell>
          <cell r="K12">
            <v>0.2</v>
          </cell>
        </row>
        <row r="13">
          <cell r="B13">
            <v>23.829166666666669</v>
          </cell>
          <cell r="C13">
            <v>32.4</v>
          </cell>
          <cell r="D13">
            <v>16.2</v>
          </cell>
          <cell r="E13">
            <v>74.416666666666671</v>
          </cell>
          <cell r="F13">
            <v>98</v>
          </cell>
          <cell r="G13">
            <v>29</v>
          </cell>
          <cell r="H13">
            <v>10.44</v>
          </cell>
          <cell r="I13" t="str">
            <v>SE</v>
          </cell>
          <cell r="J13">
            <v>26.64</v>
          </cell>
          <cell r="K13">
            <v>0.2</v>
          </cell>
        </row>
        <row r="14">
          <cell r="B14">
            <v>23.954166666666666</v>
          </cell>
          <cell r="C14">
            <v>32.4</v>
          </cell>
          <cell r="D14">
            <v>17.2</v>
          </cell>
          <cell r="E14">
            <v>74.166666666666671</v>
          </cell>
          <cell r="F14">
            <v>96</v>
          </cell>
          <cell r="G14">
            <v>37</v>
          </cell>
          <cell r="H14">
            <v>11.879999999999999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23.920833333333331</v>
          </cell>
          <cell r="C15">
            <v>31.9</v>
          </cell>
          <cell r="D15">
            <v>18.399999999999999</v>
          </cell>
          <cell r="E15">
            <v>79</v>
          </cell>
          <cell r="F15">
            <v>96</v>
          </cell>
          <cell r="G15">
            <v>45</v>
          </cell>
          <cell r="H15">
            <v>6.12</v>
          </cell>
          <cell r="I15" t="str">
            <v>SE</v>
          </cell>
          <cell r="J15">
            <v>18.36</v>
          </cell>
          <cell r="K15">
            <v>0.2</v>
          </cell>
        </row>
        <row r="16">
          <cell r="B16">
            <v>24.573913043478257</v>
          </cell>
          <cell r="C16">
            <v>31.3</v>
          </cell>
          <cell r="D16">
            <v>20.7</v>
          </cell>
          <cell r="E16">
            <v>78.434782608695656</v>
          </cell>
          <cell r="F16">
            <v>95</v>
          </cell>
          <cell r="G16">
            <v>44</v>
          </cell>
          <cell r="H16">
            <v>8.2799999999999994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24.124999999999989</v>
          </cell>
          <cell r="C17">
            <v>31.5</v>
          </cell>
          <cell r="D17">
            <v>18.3</v>
          </cell>
          <cell r="E17">
            <v>77</v>
          </cell>
          <cell r="F17">
            <v>95</v>
          </cell>
          <cell r="G17">
            <v>42</v>
          </cell>
          <cell r="H17">
            <v>9</v>
          </cell>
          <cell r="I17" t="str">
            <v>SE</v>
          </cell>
          <cell r="J17">
            <v>18.36</v>
          </cell>
          <cell r="K17">
            <v>0</v>
          </cell>
        </row>
        <row r="18">
          <cell r="B18">
            <v>24.608333333333331</v>
          </cell>
          <cell r="C18">
            <v>32.1</v>
          </cell>
          <cell r="D18">
            <v>20</v>
          </cell>
          <cell r="E18">
            <v>73.208333333333329</v>
          </cell>
          <cell r="F18">
            <v>94</v>
          </cell>
          <cell r="G18">
            <v>40</v>
          </cell>
          <cell r="H18">
            <v>6.84</v>
          </cell>
          <cell r="I18" t="str">
            <v>SE</v>
          </cell>
          <cell r="J18">
            <v>16.2</v>
          </cell>
          <cell r="K18">
            <v>0</v>
          </cell>
        </row>
        <row r="19">
          <cell r="B19">
            <v>20.75238095238095</v>
          </cell>
          <cell r="C19">
            <v>25.5</v>
          </cell>
          <cell r="D19">
            <v>17.899999999999999</v>
          </cell>
          <cell r="E19">
            <v>84.19047619047619</v>
          </cell>
          <cell r="F19">
            <v>96</v>
          </cell>
          <cell r="G19">
            <v>66</v>
          </cell>
          <cell r="H19">
            <v>16.2</v>
          </cell>
          <cell r="I19" t="str">
            <v>S</v>
          </cell>
          <cell r="J19">
            <v>32.4</v>
          </cell>
          <cell r="K19">
            <v>0</v>
          </cell>
        </row>
        <row r="20">
          <cell r="B20">
            <v>16.983333333333334</v>
          </cell>
          <cell r="C20">
            <v>24</v>
          </cell>
          <cell r="D20">
            <v>11</v>
          </cell>
          <cell r="E20">
            <v>79.333333333333329</v>
          </cell>
          <cell r="F20">
            <v>98</v>
          </cell>
          <cell r="G20">
            <v>48</v>
          </cell>
          <cell r="H20">
            <v>7.9200000000000008</v>
          </cell>
          <cell r="I20" t="str">
            <v>S</v>
          </cell>
          <cell r="J20">
            <v>29.16</v>
          </cell>
          <cell r="K20">
            <v>0</v>
          </cell>
        </row>
        <row r="21">
          <cell r="B21">
            <v>17.445833333333336</v>
          </cell>
          <cell r="C21">
            <v>26.2</v>
          </cell>
          <cell r="D21">
            <v>11.3</v>
          </cell>
          <cell r="E21">
            <v>78.791666666666671</v>
          </cell>
          <cell r="F21">
            <v>96</v>
          </cell>
          <cell r="G21">
            <v>46</v>
          </cell>
          <cell r="H21">
            <v>6.84</v>
          </cell>
          <cell r="I21" t="str">
            <v>S</v>
          </cell>
          <cell r="J21">
            <v>16.920000000000002</v>
          </cell>
          <cell r="K21">
            <v>0.2</v>
          </cell>
        </row>
        <row r="22">
          <cell r="B22">
            <v>19.091666666666665</v>
          </cell>
          <cell r="C22">
            <v>27.9</v>
          </cell>
          <cell r="D22">
            <v>12.6</v>
          </cell>
          <cell r="E22">
            <v>76.166666666666671</v>
          </cell>
          <cell r="F22">
            <v>97</v>
          </cell>
          <cell r="G22">
            <v>38</v>
          </cell>
          <cell r="H22">
            <v>10.8</v>
          </cell>
          <cell r="I22" t="str">
            <v>SE</v>
          </cell>
          <cell r="J22">
            <v>21.240000000000002</v>
          </cell>
          <cell r="K22">
            <v>0.2</v>
          </cell>
        </row>
        <row r="23">
          <cell r="B23">
            <v>20.674999999999997</v>
          </cell>
          <cell r="C23">
            <v>27.8</v>
          </cell>
          <cell r="D23">
            <v>14.7</v>
          </cell>
          <cell r="E23">
            <v>72.875</v>
          </cell>
          <cell r="F23">
            <v>97</v>
          </cell>
          <cell r="G23">
            <v>36</v>
          </cell>
          <cell r="H23">
            <v>7.9200000000000008</v>
          </cell>
          <cell r="I23" t="str">
            <v>SE</v>
          </cell>
          <cell r="J23">
            <v>16.559999999999999</v>
          </cell>
          <cell r="K23">
            <v>0</v>
          </cell>
        </row>
        <row r="24">
          <cell r="B24">
            <v>20.237500000000001</v>
          </cell>
          <cell r="C24">
            <v>30.2</v>
          </cell>
          <cell r="D24">
            <v>13</v>
          </cell>
          <cell r="E24">
            <v>74.625</v>
          </cell>
          <cell r="F24">
            <v>98</v>
          </cell>
          <cell r="G24">
            <v>36</v>
          </cell>
          <cell r="H24">
            <v>9</v>
          </cell>
          <cell r="I24" t="str">
            <v>SE</v>
          </cell>
          <cell r="J24">
            <v>17.28</v>
          </cell>
          <cell r="K24">
            <v>0</v>
          </cell>
        </row>
        <row r="25">
          <cell r="B25">
            <v>22.979166666666668</v>
          </cell>
          <cell r="C25">
            <v>31.8</v>
          </cell>
          <cell r="D25">
            <v>16.3</v>
          </cell>
          <cell r="E25">
            <v>69.541666666666671</v>
          </cell>
          <cell r="F25">
            <v>95</v>
          </cell>
          <cell r="G25">
            <v>36</v>
          </cell>
          <cell r="H25">
            <v>10.8</v>
          </cell>
          <cell r="I25" t="str">
            <v>SE</v>
          </cell>
          <cell r="J25">
            <v>23.400000000000002</v>
          </cell>
          <cell r="K25">
            <v>0</v>
          </cell>
        </row>
        <row r="26">
          <cell r="B26">
            <v>23.958333333333332</v>
          </cell>
          <cell r="C26">
            <v>32.299999999999997</v>
          </cell>
          <cell r="D26">
            <v>18.399999999999999</v>
          </cell>
          <cell r="E26">
            <v>70.625</v>
          </cell>
          <cell r="F26">
            <v>92</v>
          </cell>
          <cell r="G26">
            <v>40</v>
          </cell>
          <cell r="H26">
            <v>11.16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23.829166666666666</v>
          </cell>
          <cell r="C27">
            <v>32</v>
          </cell>
          <cell r="D27">
            <v>17</v>
          </cell>
          <cell r="E27">
            <v>72.125</v>
          </cell>
          <cell r="F27">
            <v>96</v>
          </cell>
          <cell r="G27">
            <v>34</v>
          </cell>
          <cell r="H27">
            <v>8.64</v>
          </cell>
          <cell r="I27" t="str">
            <v>SE</v>
          </cell>
          <cell r="J27">
            <v>22.68</v>
          </cell>
          <cell r="K27">
            <v>0.2</v>
          </cell>
        </row>
        <row r="28">
          <cell r="B28">
            <v>22.470833333333331</v>
          </cell>
          <cell r="C28">
            <v>30</v>
          </cell>
          <cell r="D28">
            <v>16.3</v>
          </cell>
          <cell r="E28">
            <v>65.291666666666671</v>
          </cell>
          <cell r="F28">
            <v>96</v>
          </cell>
          <cell r="G28">
            <v>28</v>
          </cell>
          <cell r="H28">
            <v>18.36</v>
          </cell>
          <cell r="I28" t="str">
            <v>SE</v>
          </cell>
          <cell r="J28">
            <v>48.96</v>
          </cell>
          <cell r="K28">
            <v>0</v>
          </cell>
        </row>
        <row r="29">
          <cell r="B29">
            <v>20.900000000000002</v>
          </cell>
          <cell r="C29">
            <v>31</v>
          </cell>
          <cell r="D29">
            <v>13.6</v>
          </cell>
          <cell r="E29">
            <v>71.166666666666671</v>
          </cell>
          <cell r="F29">
            <v>96</v>
          </cell>
          <cell r="G29">
            <v>31</v>
          </cell>
          <cell r="H29">
            <v>9.3600000000000012</v>
          </cell>
          <cell r="I29" t="str">
            <v>SE</v>
          </cell>
          <cell r="J29">
            <v>23.759999999999998</v>
          </cell>
          <cell r="K29">
            <v>0</v>
          </cell>
        </row>
        <row r="30">
          <cell r="B30">
            <v>22.079166666666666</v>
          </cell>
          <cell r="C30">
            <v>30.2</v>
          </cell>
          <cell r="D30">
            <v>16</v>
          </cell>
          <cell r="E30">
            <v>75.416666666666671</v>
          </cell>
          <cell r="F30">
            <v>95</v>
          </cell>
          <cell r="G30">
            <v>42</v>
          </cell>
          <cell r="H30">
            <v>7.9200000000000008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21.779166666666669</v>
          </cell>
          <cell r="C31">
            <v>26.5</v>
          </cell>
          <cell r="D31">
            <v>18.899999999999999</v>
          </cell>
          <cell r="E31">
            <v>75</v>
          </cell>
          <cell r="F31">
            <v>89</v>
          </cell>
          <cell r="G31">
            <v>54</v>
          </cell>
          <cell r="H31">
            <v>6.84</v>
          </cell>
          <cell r="I31" t="str">
            <v>S</v>
          </cell>
          <cell r="J31">
            <v>21.6</v>
          </cell>
          <cell r="K31">
            <v>0.2</v>
          </cell>
        </row>
        <row r="32">
          <cell r="B32">
            <v>20.022727272727277</v>
          </cell>
          <cell r="C32">
            <v>28</v>
          </cell>
          <cell r="D32">
            <v>15.3</v>
          </cell>
          <cell r="E32">
            <v>72.954545454545453</v>
          </cell>
          <cell r="F32">
            <v>90</v>
          </cell>
          <cell r="G32">
            <v>45</v>
          </cell>
          <cell r="H32">
            <v>6.84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20.558333333333334</v>
          </cell>
          <cell r="C33">
            <v>29</v>
          </cell>
          <cell r="D33">
            <v>14.1</v>
          </cell>
          <cell r="E33">
            <v>74.375</v>
          </cell>
          <cell r="F33">
            <v>93</v>
          </cell>
          <cell r="G33">
            <v>43</v>
          </cell>
          <cell r="H33">
            <v>6.84</v>
          </cell>
          <cell r="I33" t="str">
            <v>SE</v>
          </cell>
          <cell r="J33">
            <v>15.120000000000001</v>
          </cell>
          <cell r="K33">
            <v>0</v>
          </cell>
        </row>
        <row r="34">
          <cell r="B34">
            <v>21</v>
          </cell>
          <cell r="C34">
            <v>27.9</v>
          </cell>
          <cell r="D34">
            <v>15.7</v>
          </cell>
          <cell r="E34">
            <v>60.642857142857146</v>
          </cell>
          <cell r="F34">
            <v>89</v>
          </cell>
          <cell r="G34">
            <v>35</v>
          </cell>
          <cell r="H34">
            <v>7.5600000000000005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19.737500000000001</v>
          </cell>
          <cell r="C35">
            <v>30</v>
          </cell>
          <cell r="D35">
            <v>12</v>
          </cell>
          <cell r="E35">
            <v>67.083333333333329</v>
          </cell>
          <cell r="F35">
            <v>91</v>
          </cell>
          <cell r="G35">
            <v>31</v>
          </cell>
          <cell r="H35">
            <v>7.9200000000000008</v>
          </cell>
          <cell r="I35" t="str">
            <v>SE</v>
          </cell>
          <cell r="J35">
            <v>17.64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20.058333333333334</v>
          </cell>
        </row>
      </sheetData>
      <sheetData sheetId="6">
        <row r="5">
          <cell r="B5">
            <v>21.666666666666668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>
            <v>19.724999999999998</v>
          </cell>
          <cell r="C34">
            <v>27.2</v>
          </cell>
          <cell r="D34">
            <v>14.6</v>
          </cell>
          <cell r="E34">
            <v>50.333333333333336</v>
          </cell>
          <cell r="F34">
            <v>69</v>
          </cell>
          <cell r="G34">
            <v>28</v>
          </cell>
          <cell r="H34">
            <v>21.96</v>
          </cell>
          <cell r="I34" t="str">
            <v>L</v>
          </cell>
          <cell r="J34">
            <v>38.880000000000003</v>
          </cell>
          <cell r="K34">
            <v>0</v>
          </cell>
        </row>
        <row r="35">
          <cell r="B35">
            <v>18.462499999999999</v>
          </cell>
          <cell r="C35">
            <v>28.4</v>
          </cell>
          <cell r="D35">
            <v>9.4</v>
          </cell>
          <cell r="E35">
            <v>58.291666666666664</v>
          </cell>
          <cell r="F35">
            <v>90</v>
          </cell>
          <cell r="G35">
            <v>29</v>
          </cell>
          <cell r="H35">
            <v>15.48</v>
          </cell>
          <cell r="I35" t="str">
            <v>L</v>
          </cell>
          <cell r="J35">
            <v>29.16</v>
          </cell>
          <cell r="K35">
            <v>0</v>
          </cell>
        </row>
        <row r="36">
          <cell r="I36" t="str">
            <v>**</v>
          </cell>
        </row>
      </sheetData>
      <sheetData sheetId="5">
        <row r="5">
          <cell r="B5">
            <v>19.304166666666667</v>
          </cell>
        </row>
      </sheetData>
      <sheetData sheetId="6">
        <row r="5">
          <cell r="B5">
            <v>21.2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22.05</v>
          </cell>
          <cell r="C5">
            <v>28.6</v>
          </cell>
          <cell r="D5">
            <v>17.899999999999999</v>
          </cell>
          <cell r="E5">
            <v>82.5</v>
          </cell>
          <cell r="F5">
            <v>95</v>
          </cell>
          <cell r="G5">
            <v>54</v>
          </cell>
          <cell r="H5" t="str">
            <v>**</v>
          </cell>
          <cell r="I5" t="str">
            <v>O</v>
          </cell>
          <cell r="J5" t="str">
            <v>**</v>
          </cell>
          <cell r="K5">
            <v>7.4</v>
          </cell>
        </row>
        <row r="6">
          <cell r="B6">
            <v>19.483333333333331</v>
          </cell>
          <cell r="C6">
            <v>21.9</v>
          </cell>
          <cell r="D6">
            <v>17.899999999999999</v>
          </cell>
          <cell r="E6">
            <v>84.541666666666671</v>
          </cell>
          <cell r="F6">
            <v>93</v>
          </cell>
          <cell r="G6">
            <v>75</v>
          </cell>
          <cell r="H6" t="str">
            <v>**</v>
          </cell>
          <cell r="I6" t="str">
            <v>S</v>
          </cell>
          <cell r="J6" t="str">
            <v>**</v>
          </cell>
          <cell r="K6">
            <v>0.4</v>
          </cell>
        </row>
        <row r="7">
          <cell r="B7">
            <v>18.850000000000001</v>
          </cell>
          <cell r="C7">
            <v>24.6</v>
          </cell>
          <cell r="D7">
            <v>14.8</v>
          </cell>
          <cell r="E7">
            <v>67.166666666666671</v>
          </cell>
          <cell r="F7">
            <v>82</v>
          </cell>
          <cell r="G7">
            <v>50</v>
          </cell>
          <cell r="H7" t="str">
            <v>**</v>
          </cell>
          <cell r="I7" t="str">
            <v>SE</v>
          </cell>
          <cell r="J7" t="str">
            <v>**</v>
          </cell>
          <cell r="K7">
            <v>0</v>
          </cell>
        </row>
        <row r="8">
          <cell r="B8">
            <v>20.599999999999998</v>
          </cell>
          <cell r="C8">
            <v>29.4</v>
          </cell>
          <cell r="D8">
            <v>13.5</v>
          </cell>
          <cell r="E8">
            <v>70.083333333333329</v>
          </cell>
          <cell r="F8">
            <v>93</v>
          </cell>
          <cell r="G8">
            <v>42</v>
          </cell>
          <cell r="H8" t="str">
            <v>**</v>
          </cell>
          <cell r="I8" t="str">
            <v>O</v>
          </cell>
          <cell r="J8" t="str">
            <v>**</v>
          </cell>
          <cell r="K8">
            <v>0</v>
          </cell>
        </row>
        <row r="9">
          <cell r="B9">
            <v>22.858333333333331</v>
          </cell>
          <cell r="C9">
            <v>30.6</v>
          </cell>
          <cell r="D9">
            <v>16.399999999999999</v>
          </cell>
          <cell r="E9">
            <v>71.041666666666671</v>
          </cell>
          <cell r="F9">
            <v>93</v>
          </cell>
          <cell r="G9">
            <v>44</v>
          </cell>
          <cell r="H9" t="str">
            <v>**</v>
          </cell>
          <cell r="I9" t="str">
            <v>O</v>
          </cell>
          <cell r="J9" t="str">
            <v>**</v>
          </cell>
          <cell r="K9">
            <v>0</v>
          </cell>
        </row>
        <row r="10">
          <cell r="B10">
            <v>23.729166666666668</v>
          </cell>
          <cell r="C10">
            <v>32.200000000000003</v>
          </cell>
          <cell r="D10">
            <v>17.2</v>
          </cell>
          <cell r="E10">
            <v>70.375</v>
          </cell>
          <cell r="F10">
            <v>94</v>
          </cell>
          <cell r="G10">
            <v>39</v>
          </cell>
          <cell r="H10" t="str">
            <v>**</v>
          </cell>
          <cell r="I10" t="str">
            <v>O</v>
          </cell>
          <cell r="J10" t="str">
            <v>**</v>
          </cell>
          <cell r="K10">
            <v>0</v>
          </cell>
        </row>
        <row r="11">
          <cell r="B11">
            <v>23.841666666666672</v>
          </cell>
          <cell r="C11">
            <v>31.6</v>
          </cell>
          <cell r="D11">
            <v>17.8</v>
          </cell>
          <cell r="E11">
            <v>68.291666666666671</v>
          </cell>
          <cell r="F11">
            <v>92</v>
          </cell>
          <cell r="G11">
            <v>32</v>
          </cell>
          <cell r="H11" t="str">
            <v>**</v>
          </cell>
          <cell r="I11" t="str">
            <v>O</v>
          </cell>
          <cell r="J11" t="str">
            <v>**</v>
          </cell>
          <cell r="K11">
            <v>0</v>
          </cell>
        </row>
        <row r="12">
          <cell r="B12">
            <v>23.058333333333334</v>
          </cell>
          <cell r="C12">
            <v>32</v>
          </cell>
          <cell r="D12">
            <v>15.9</v>
          </cell>
          <cell r="E12">
            <v>66.333333333333329</v>
          </cell>
          <cell r="F12">
            <v>94</v>
          </cell>
          <cell r="G12">
            <v>29</v>
          </cell>
          <cell r="H12" t="str">
            <v>**</v>
          </cell>
          <cell r="I12" t="str">
            <v>O</v>
          </cell>
          <cell r="J12" t="str">
            <v>**</v>
          </cell>
          <cell r="K12">
            <v>0</v>
          </cell>
        </row>
        <row r="13">
          <cell r="B13">
            <v>22.341666666666665</v>
          </cell>
          <cell r="C13">
            <v>31.1</v>
          </cell>
          <cell r="D13">
            <v>14.8</v>
          </cell>
          <cell r="E13">
            <v>64.666666666666671</v>
          </cell>
          <cell r="F13">
            <v>92</v>
          </cell>
          <cell r="G13">
            <v>30</v>
          </cell>
          <cell r="H13" t="str">
            <v>**</v>
          </cell>
          <cell r="I13" t="str">
            <v>O</v>
          </cell>
          <cell r="J13" t="str">
            <v>**</v>
          </cell>
          <cell r="K13">
            <v>0</v>
          </cell>
        </row>
        <row r="14">
          <cell r="B14">
            <v>22.470833333333331</v>
          </cell>
          <cell r="C14">
            <v>31.4</v>
          </cell>
          <cell r="D14">
            <v>15.5</v>
          </cell>
          <cell r="E14">
            <v>68.166666666666671</v>
          </cell>
          <cell r="F14">
            <v>93</v>
          </cell>
          <cell r="G14">
            <v>32</v>
          </cell>
          <cell r="H14" t="str">
            <v>**</v>
          </cell>
          <cell r="I14" t="str">
            <v>O</v>
          </cell>
          <cell r="J14" t="str">
            <v>**</v>
          </cell>
          <cell r="K14">
            <v>0</v>
          </cell>
        </row>
        <row r="15">
          <cell r="B15">
            <v>22.662499999999998</v>
          </cell>
          <cell r="C15">
            <v>31.1</v>
          </cell>
          <cell r="D15">
            <v>15.4</v>
          </cell>
          <cell r="E15">
            <v>69.083333333333329</v>
          </cell>
          <cell r="F15">
            <v>95</v>
          </cell>
          <cell r="G15">
            <v>37</v>
          </cell>
          <cell r="H15" t="str">
            <v>**</v>
          </cell>
          <cell r="I15" t="str">
            <v>SO</v>
          </cell>
          <cell r="J15" t="str">
            <v>**</v>
          </cell>
          <cell r="K15">
            <v>0</v>
          </cell>
        </row>
        <row r="16">
          <cell r="B16">
            <v>22.291666666666661</v>
          </cell>
          <cell r="C16">
            <v>30.2</v>
          </cell>
          <cell r="D16">
            <v>16.2</v>
          </cell>
          <cell r="E16">
            <v>69.5</v>
          </cell>
          <cell r="F16">
            <v>93</v>
          </cell>
          <cell r="G16">
            <v>33</v>
          </cell>
          <cell r="H16" t="str">
            <v>**</v>
          </cell>
          <cell r="I16" t="str">
            <v>L</v>
          </cell>
          <cell r="J16" t="str">
            <v>**</v>
          </cell>
          <cell r="K16">
            <v>0</v>
          </cell>
        </row>
        <row r="17">
          <cell r="B17">
            <v>22.020833333333332</v>
          </cell>
          <cell r="C17">
            <v>30.4</v>
          </cell>
          <cell r="D17">
            <v>15.8</v>
          </cell>
          <cell r="E17">
            <v>69.958333333333329</v>
          </cell>
          <cell r="F17">
            <v>94</v>
          </cell>
          <cell r="G17">
            <v>34</v>
          </cell>
          <cell r="H17" t="str">
            <v>**</v>
          </cell>
          <cell r="I17" t="str">
            <v>O</v>
          </cell>
          <cell r="J17" t="str">
            <v>**</v>
          </cell>
          <cell r="K17">
            <v>0</v>
          </cell>
        </row>
        <row r="18">
          <cell r="B18">
            <v>22.462500000000002</v>
          </cell>
          <cell r="C18">
            <v>29.9</v>
          </cell>
          <cell r="D18">
            <v>16.5</v>
          </cell>
          <cell r="E18">
            <v>69.791666666666671</v>
          </cell>
          <cell r="F18">
            <v>92</v>
          </cell>
          <cell r="G18">
            <v>37</v>
          </cell>
          <cell r="H18" t="str">
            <v>**</v>
          </cell>
          <cell r="I18" t="str">
            <v>L</v>
          </cell>
          <cell r="J18" t="str">
            <v>**</v>
          </cell>
          <cell r="K18">
            <v>0</v>
          </cell>
        </row>
        <row r="19">
          <cell r="B19">
            <v>22.383333333333336</v>
          </cell>
          <cell r="C19">
            <v>30.3</v>
          </cell>
          <cell r="D19">
            <v>15.3</v>
          </cell>
          <cell r="E19">
            <v>69.125</v>
          </cell>
          <cell r="F19">
            <v>94</v>
          </cell>
          <cell r="G19">
            <v>36</v>
          </cell>
          <cell r="H19" t="str">
            <v>**</v>
          </cell>
          <cell r="I19" t="str">
            <v>O</v>
          </cell>
          <cell r="J19" t="str">
            <v>**</v>
          </cell>
          <cell r="K19">
            <v>0</v>
          </cell>
        </row>
        <row r="20">
          <cell r="B20">
            <v>20.066666666666666</v>
          </cell>
          <cell r="C20">
            <v>25.7</v>
          </cell>
          <cell r="D20">
            <v>15.4</v>
          </cell>
          <cell r="E20">
            <v>68.25</v>
          </cell>
          <cell r="F20">
            <v>84</v>
          </cell>
          <cell r="G20">
            <v>44</v>
          </cell>
          <cell r="H20" t="str">
            <v>**</v>
          </cell>
          <cell r="I20" t="str">
            <v>S</v>
          </cell>
          <cell r="J20" t="str">
            <v>**</v>
          </cell>
          <cell r="K20">
            <v>0</v>
          </cell>
        </row>
        <row r="21">
          <cell r="B21">
            <v>19.724999999999998</v>
          </cell>
          <cell r="C21">
            <v>26.9</v>
          </cell>
          <cell r="D21">
            <v>14.1</v>
          </cell>
          <cell r="E21">
            <v>71</v>
          </cell>
          <cell r="F21">
            <v>95</v>
          </cell>
          <cell r="G21">
            <v>40</v>
          </cell>
          <cell r="H21" t="str">
            <v>**</v>
          </cell>
          <cell r="I21" t="str">
            <v>L</v>
          </cell>
          <cell r="J21" t="str">
            <v>**</v>
          </cell>
          <cell r="K21">
            <v>0</v>
          </cell>
        </row>
        <row r="22">
          <cell r="B22">
            <v>19.81666666666667</v>
          </cell>
          <cell r="C22">
            <v>27.8</v>
          </cell>
          <cell r="D22">
            <v>13</v>
          </cell>
          <cell r="E22">
            <v>63.5</v>
          </cell>
          <cell r="F22">
            <v>90</v>
          </cell>
          <cell r="G22">
            <v>35</v>
          </cell>
          <cell r="H22" t="str">
            <v>**</v>
          </cell>
          <cell r="I22" t="str">
            <v>SE</v>
          </cell>
          <cell r="J22" t="str">
            <v>**</v>
          </cell>
          <cell r="K22">
            <v>0</v>
          </cell>
        </row>
        <row r="23">
          <cell r="B23">
            <v>19.649999999999999</v>
          </cell>
          <cell r="C23">
            <v>29.3</v>
          </cell>
          <cell r="D23">
            <v>11.8</v>
          </cell>
          <cell r="E23">
            <v>67.125</v>
          </cell>
          <cell r="F23">
            <v>94</v>
          </cell>
          <cell r="G23">
            <v>30</v>
          </cell>
          <cell r="H23" t="str">
            <v>**</v>
          </cell>
          <cell r="I23" t="str">
            <v>O</v>
          </cell>
          <cell r="J23" t="str">
            <v>**</v>
          </cell>
          <cell r="K23">
            <v>0</v>
          </cell>
        </row>
        <row r="24">
          <cell r="B24">
            <v>21.158333333333331</v>
          </cell>
          <cell r="C24">
            <v>29.9</v>
          </cell>
          <cell r="D24">
            <v>13.3</v>
          </cell>
          <cell r="E24">
            <v>61.916666666666664</v>
          </cell>
          <cell r="F24">
            <v>93</v>
          </cell>
          <cell r="G24">
            <v>33</v>
          </cell>
          <cell r="H24" t="str">
            <v>**</v>
          </cell>
          <cell r="I24" t="str">
            <v>SE</v>
          </cell>
          <cell r="J24" t="str">
            <v>**</v>
          </cell>
          <cell r="K24">
            <v>0</v>
          </cell>
        </row>
        <row r="25">
          <cell r="B25">
            <v>21.916666666666668</v>
          </cell>
          <cell r="C25">
            <v>29.9</v>
          </cell>
          <cell r="D25">
            <v>15.7</v>
          </cell>
          <cell r="E25">
            <v>61.125</v>
          </cell>
          <cell r="F25">
            <v>81</v>
          </cell>
          <cell r="G25">
            <v>33</v>
          </cell>
          <cell r="H25" t="str">
            <v>**</v>
          </cell>
          <cell r="I25" t="str">
            <v>L</v>
          </cell>
          <cell r="J25" t="str">
            <v>**</v>
          </cell>
          <cell r="K25">
            <v>0</v>
          </cell>
        </row>
        <row r="26">
          <cell r="B26">
            <v>21.462500000000002</v>
          </cell>
          <cell r="C26">
            <v>29.4</v>
          </cell>
          <cell r="D26">
            <v>14.4</v>
          </cell>
          <cell r="E26">
            <v>64</v>
          </cell>
          <cell r="F26">
            <v>91</v>
          </cell>
          <cell r="G26">
            <v>27</v>
          </cell>
          <cell r="H26" t="str">
            <v>**</v>
          </cell>
          <cell r="I26" t="str">
            <v>NE</v>
          </cell>
          <cell r="J26" t="str">
            <v>**</v>
          </cell>
          <cell r="K26">
            <v>0</v>
          </cell>
        </row>
        <row r="27">
          <cell r="B27">
            <v>19.933333333333334</v>
          </cell>
          <cell r="C27">
            <v>27.7</v>
          </cell>
          <cell r="D27">
            <v>12</v>
          </cell>
          <cell r="E27">
            <v>61.541666666666664</v>
          </cell>
          <cell r="F27">
            <v>92</v>
          </cell>
          <cell r="G27">
            <v>28</v>
          </cell>
          <cell r="H27" t="str">
            <v>**</v>
          </cell>
          <cell r="I27" t="str">
            <v>SO</v>
          </cell>
          <cell r="J27" t="str">
            <v>**</v>
          </cell>
          <cell r="K27">
            <v>0</v>
          </cell>
        </row>
        <row r="28">
          <cell r="B28">
            <v>19.108333333333334</v>
          </cell>
          <cell r="C28">
            <v>28.5</v>
          </cell>
          <cell r="D28">
            <v>10.1</v>
          </cell>
          <cell r="E28">
            <v>63.583333333333336</v>
          </cell>
          <cell r="F28">
            <v>93</v>
          </cell>
          <cell r="G28">
            <v>30</v>
          </cell>
          <cell r="H28" t="str">
            <v>**</v>
          </cell>
          <cell r="I28" t="str">
            <v>O</v>
          </cell>
          <cell r="J28" t="str">
            <v>**</v>
          </cell>
          <cell r="K28">
            <v>0</v>
          </cell>
        </row>
        <row r="29">
          <cell r="B29">
            <v>20.695833333333333</v>
          </cell>
          <cell r="C29">
            <v>30.2</v>
          </cell>
          <cell r="D29">
            <v>12.1</v>
          </cell>
          <cell r="E29">
            <v>64.583333333333329</v>
          </cell>
          <cell r="F29">
            <v>93</v>
          </cell>
          <cell r="G29">
            <v>33</v>
          </cell>
          <cell r="H29" t="str">
            <v>**</v>
          </cell>
          <cell r="I29" t="str">
            <v>O</v>
          </cell>
          <cell r="J29" t="str">
            <v>**</v>
          </cell>
          <cell r="K29">
            <v>0</v>
          </cell>
        </row>
        <row r="30">
          <cell r="B30">
            <v>21.674999999999997</v>
          </cell>
          <cell r="C30">
            <v>30.8</v>
          </cell>
          <cell r="D30">
            <v>14.1</v>
          </cell>
          <cell r="E30">
            <v>65.416666666666671</v>
          </cell>
          <cell r="F30">
            <v>94</v>
          </cell>
          <cell r="G30">
            <v>32</v>
          </cell>
          <cell r="H30" t="str">
            <v>**</v>
          </cell>
          <cell r="I30" t="str">
            <v>O</v>
          </cell>
          <cell r="J30" t="str">
            <v>**</v>
          </cell>
          <cell r="K30">
            <v>0</v>
          </cell>
        </row>
        <row r="31">
          <cell r="B31">
            <v>21.574999999999999</v>
          </cell>
          <cell r="C31">
            <v>29.4</v>
          </cell>
          <cell r="D31">
            <v>14.7</v>
          </cell>
          <cell r="E31">
            <v>63.916666666666664</v>
          </cell>
          <cell r="F31">
            <v>90</v>
          </cell>
          <cell r="G31">
            <v>33</v>
          </cell>
          <cell r="H31" t="str">
            <v>**</v>
          </cell>
          <cell r="I31" t="str">
            <v>NO</v>
          </cell>
          <cell r="J31" t="str">
            <v>**</v>
          </cell>
          <cell r="K31">
            <v>0</v>
          </cell>
        </row>
        <row r="32">
          <cell r="B32">
            <v>21.795833333333334</v>
          </cell>
          <cell r="C32">
            <v>29.1</v>
          </cell>
          <cell r="D32">
            <v>15</v>
          </cell>
          <cell r="E32">
            <v>68.916666666666671</v>
          </cell>
          <cell r="F32">
            <v>94</v>
          </cell>
          <cell r="G32">
            <v>39</v>
          </cell>
          <cell r="H32" t="str">
            <v>**</v>
          </cell>
          <cell r="I32" t="str">
            <v>NO</v>
          </cell>
          <cell r="J32" t="str">
            <v>**</v>
          </cell>
          <cell r="K32">
            <v>0</v>
          </cell>
        </row>
        <row r="33">
          <cell r="B33">
            <v>21.004166666666666</v>
          </cell>
          <cell r="C33">
            <v>27.9</v>
          </cell>
          <cell r="D33">
            <v>15.6</v>
          </cell>
          <cell r="E33">
            <v>64.458333333333329</v>
          </cell>
          <cell r="F33">
            <v>90</v>
          </cell>
          <cell r="G33">
            <v>33</v>
          </cell>
          <cell r="H33" t="str">
            <v>**</v>
          </cell>
          <cell r="I33" t="str">
            <v>SE</v>
          </cell>
          <cell r="J33" t="str">
            <v>**</v>
          </cell>
          <cell r="K33">
            <v>0</v>
          </cell>
        </row>
        <row r="34">
          <cell r="B34">
            <v>18.933333333333334</v>
          </cell>
          <cell r="C34">
            <v>28.1</v>
          </cell>
          <cell r="D34">
            <v>11</v>
          </cell>
          <cell r="E34">
            <v>59.708333333333336</v>
          </cell>
          <cell r="F34">
            <v>86</v>
          </cell>
          <cell r="G34">
            <v>27</v>
          </cell>
          <cell r="H34" t="str">
            <v>**</v>
          </cell>
          <cell r="I34" t="str">
            <v>L</v>
          </cell>
          <cell r="J34" t="str">
            <v>**</v>
          </cell>
          <cell r="K34">
            <v>0</v>
          </cell>
        </row>
        <row r="35">
          <cell r="B35">
            <v>19.454166666666666</v>
          </cell>
          <cell r="C35">
            <v>29</v>
          </cell>
          <cell r="D35">
            <v>10.9</v>
          </cell>
          <cell r="E35">
            <v>60.125</v>
          </cell>
          <cell r="F35">
            <v>90</v>
          </cell>
          <cell r="G35">
            <v>30</v>
          </cell>
          <cell r="H35" t="str">
            <v>**</v>
          </cell>
          <cell r="I35" t="str">
            <v>O</v>
          </cell>
          <cell r="J35" t="str">
            <v>**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19.324999999999999</v>
          </cell>
        </row>
      </sheetData>
      <sheetData sheetId="6">
        <row r="5">
          <cell r="B5">
            <v>21.5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20.283333333333331</v>
          </cell>
          <cell r="C5">
            <v>27</v>
          </cell>
          <cell r="D5">
            <v>17.3</v>
          </cell>
          <cell r="E5">
            <v>86.583333333333329</v>
          </cell>
          <cell r="F5">
            <v>96</v>
          </cell>
          <cell r="G5">
            <v>57</v>
          </cell>
          <cell r="H5">
            <v>9.7200000000000006</v>
          </cell>
          <cell r="I5" t="str">
            <v>S</v>
          </cell>
          <cell r="J5">
            <v>28.44</v>
          </cell>
          <cell r="K5">
            <v>20.399999999999999</v>
          </cell>
        </row>
        <row r="6">
          <cell r="B6">
            <v>16.175000000000001</v>
          </cell>
          <cell r="C6">
            <v>19.3</v>
          </cell>
          <cell r="D6">
            <v>14.4</v>
          </cell>
          <cell r="E6">
            <v>95.375</v>
          </cell>
          <cell r="F6">
            <v>98</v>
          </cell>
          <cell r="G6">
            <v>90</v>
          </cell>
          <cell r="H6">
            <v>15.120000000000001</v>
          </cell>
          <cell r="I6" t="str">
            <v>S</v>
          </cell>
          <cell r="J6">
            <v>34.200000000000003</v>
          </cell>
          <cell r="K6">
            <v>5.0000000000000009</v>
          </cell>
        </row>
        <row r="7">
          <cell r="B7">
            <v>15.216666666666667</v>
          </cell>
          <cell r="C7">
            <v>21.5</v>
          </cell>
          <cell r="D7">
            <v>11.2</v>
          </cell>
          <cell r="E7">
            <v>83.083333333333329</v>
          </cell>
          <cell r="F7">
            <v>97</v>
          </cell>
          <cell r="G7">
            <v>62</v>
          </cell>
          <cell r="H7">
            <v>13.68</v>
          </cell>
          <cell r="I7" t="str">
            <v>SE</v>
          </cell>
          <cell r="J7">
            <v>26.28</v>
          </cell>
          <cell r="K7">
            <v>0</v>
          </cell>
        </row>
        <row r="8">
          <cell r="B8">
            <v>19.204166666666669</v>
          </cell>
          <cell r="C8">
            <v>27.2</v>
          </cell>
          <cell r="D8">
            <v>13.6</v>
          </cell>
          <cell r="E8">
            <v>71.041666666666671</v>
          </cell>
          <cell r="F8">
            <v>88</v>
          </cell>
          <cell r="G8">
            <v>48</v>
          </cell>
          <cell r="H8">
            <v>15.840000000000002</v>
          </cell>
          <cell r="I8" t="str">
            <v>SE</v>
          </cell>
          <cell r="J8">
            <v>25.92</v>
          </cell>
          <cell r="K8">
            <v>0</v>
          </cell>
        </row>
        <row r="9">
          <cell r="B9">
            <v>21.316666666666666</v>
          </cell>
          <cell r="C9">
            <v>28.1</v>
          </cell>
          <cell r="D9">
            <v>16.5</v>
          </cell>
          <cell r="E9">
            <v>73.125</v>
          </cell>
          <cell r="F9">
            <v>90</v>
          </cell>
          <cell r="G9">
            <v>49</v>
          </cell>
          <cell r="H9">
            <v>16.2</v>
          </cell>
          <cell r="I9" t="str">
            <v>L</v>
          </cell>
          <cell r="J9">
            <v>27</v>
          </cell>
          <cell r="K9">
            <v>0</v>
          </cell>
        </row>
        <row r="10">
          <cell r="B10">
            <v>23.120833333333337</v>
          </cell>
          <cell r="C10">
            <v>29.7</v>
          </cell>
          <cell r="D10">
            <v>18.600000000000001</v>
          </cell>
          <cell r="E10">
            <v>68.875</v>
          </cell>
          <cell r="F10">
            <v>87</v>
          </cell>
          <cell r="G10">
            <v>44</v>
          </cell>
          <cell r="H10">
            <v>15.120000000000001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23.125</v>
          </cell>
          <cell r="C11">
            <v>28.6</v>
          </cell>
          <cell r="D11">
            <v>19.100000000000001</v>
          </cell>
          <cell r="E11">
            <v>64.625</v>
          </cell>
          <cell r="F11">
            <v>83</v>
          </cell>
          <cell r="G11">
            <v>39</v>
          </cell>
          <cell r="H11">
            <v>15.120000000000001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23.375</v>
          </cell>
          <cell r="C12">
            <v>29.9</v>
          </cell>
          <cell r="D12">
            <v>17.899999999999999</v>
          </cell>
          <cell r="E12">
            <v>57.125</v>
          </cell>
          <cell r="F12">
            <v>76</v>
          </cell>
          <cell r="G12">
            <v>31</v>
          </cell>
          <cell r="H12">
            <v>13.68</v>
          </cell>
          <cell r="I12" t="str">
            <v>L</v>
          </cell>
          <cell r="J12">
            <v>22.32</v>
          </cell>
          <cell r="K12">
            <v>0</v>
          </cell>
        </row>
        <row r="13">
          <cell r="B13">
            <v>22.658333333333335</v>
          </cell>
          <cell r="C13">
            <v>28.2</v>
          </cell>
          <cell r="D13">
            <v>17.2</v>
          </cell>
          <cell r="E13">
            <v>53.25</v>
          </cell>
          <cell r="F13">
            <v>70</v>
          </cell>
          <cell r="G13">
            <v>31</v>
          </cell>
          <cell r="H13">
            <v>15.840000000000002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23.070833333333329</v>
          </cell>
          <cell r="C14">
            <v>29.4</v>
          </cell>
          <cell r="D14">
            <v>18.5</v>
          </cell>
          <cell r="E14">
            <v>57.958333333333336</v>
          </cell>
          <cell r="F14">
            <v>76</v>
          </cell>
          <cell r="G14">
            <v>36</v>
          </cell>
          <cell r="H14">
            <v>16.559999999999999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22.816666666666663</v>
          </cell>
          <cell r="C15">
            <v>28.4</v>
          </cell>
          <cell r="D15">
            <v>17.899999999999999</v>
          </cell>
          <cell r="E15">
            <v>59.625</v>
          </cell>
          <cell r="F15">
            <v>79</v>
          </cell>
          <cell r="G15">
            <v>33</v>
          </cell>
          <cell r="H15">
            <v>16.2</v>
          </cell>
          <cell r="I15" t="str">
            <v>L</v>
          </cell>
          <cell r="J15">
            <v>29.880000000000003</v>
          </cell>
          <cell r="K15">
            <v>0</v>
          </cell>
        </row>
        <row r="16">
          <cell r="B16">
            <v>21.970833333333335</v>
          </cell>
          <cell r="C16">
            <v>27.5</v>
          </cell>
          <cell r="D16">
            <v>17.899999999999999</v>
          </cell>
          <cell r="E16">
            <v>64.25</v>
          </cell>
          <cell r="F16">
            <v>84</v>
          </cell>
          <cell r="G16">
            <v>38</v>
          </cell>
          <cell r="H16">
            <v>16.2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21.954166666666666</v>
          </cell>
          <cell r="C17">
            <v>27.8</v>
          </cell>
          <cell r="D17">
            <v>17.600000000000001</v>
          </cell>
          <cell r="E17">
            <v>64.166666666666671</v>
          </cell>
          <cell r="F17">
            <v>82</v>
          </cell>
          <cell r="G17">
            <v>42</v>
          </cell>
          <cell r="H17">
            <v>18</v>
          </cell>
          <cell r="I17" t="str">
            <v>L</v>
          </cell>
          <cell r="J17">
            <v>33.480000000000004</v>
          </cell>
          <cell r="K17">
            <v>0</v>
          </cell>
        </row>
        <row r="18">
          <cell r="B18">
            <v>21.962500000000002</v>
          </cell>
          <cell r="C18">
            <v>28.4</v>
          </cell>
          <cell r="D18">
            <v>17.399999999999999</v>
          </cell>
          <cell r="E18">
            <v>63.916666666666664</v>
          </cell>
          <cell r="F18">
            <v>85</v>
          </cell>
          <cell r="G18">
            <v>35</v>
          </cell>
          <cell r="H18">
            <v>18</v>
          </cell>
          <cell r="I18" t="str">
            <v>SE</v>
          </cell>
          <cell r="J18">
            <v>29.880000000000003</v>
          </cell>
          <cell r="K18">
            <v>0</v>
          </cell>
        </row>
        <row r="19">
          <cell r="B19">
            <v>22.020833333333332</v>
          </cell>
          <cell r="C19">
            <v>27.9</v>
          </cell>
          <cell r="D19">
            <v>17.8</v>
          </cell>
          <cell r="E19">
            <v>65.958333333333329</v>
          </cell>
          <cell r="F19">
            <v>88</v>
          </cell>
          <cell r="G19">
            <v>41</v>
          </cell>
          <cell r="H19">
            <v>9</v>
          </cell>
          <cell r="I19" t="str">
            <v>L</v>
          </cell>
          <cell r="J19">
            <v>28.8</v>
          </cell>
          <cell r="K19">
            <v>3.2</v>
          </cell>
        </row>
        <row r="20">
          <cell r="B20">
            <v>17.545833333333331</v>
          </cell>
          <cell r="C20">
            <v>23.9</v>
          </cell>
          <cell r="D20">
            <v>13</v>
          </cell>
          <cell r="E20">
            <v>79.5</v>
          </cell>
          <cell r="F20">
            <v>96</v>
          </cell>
          <cell r="G20">
            <v>49</v>
          </cell>
          <cell r="H20">
            <v>15.120000000000001</v>
          </cell>
          <cell r="I20" t="str">
            <v>S</v>
          </cell>
          <cell r="J20">
            <v>34.56</v>
          </cell>
          <cell r="K20">
            <v>0</v>
          </cell>
        </row>
        <row r="21">
          <cell r="B21">
            <v>17.395833333333336</v>
          </cell>
          <cell r="C21">
            <v>24.9</v>
          </cell>
          <cell r="D21">
            <v>13.1</v>
          </cell>
          <cell r="E21">
            <v>77.125</v>
          </cell>
          <cell r="F21">
            <v>96</v>
          </cell>
          <cell r="G21">
            <v>44</v>
          </cell>
          <cell r="H21">
            <v>26.28</v>
          </cell>
          <cell r="I21" t="str">
            <v>SE</v>
          </cell>
          <cell r="J21">
            <v>43.56</v>
          </cell>
          <cell r="K21">
            <v>0</v>
          </cell>
        </row>
        <row r="22">
          <cell r="B22">
            <v>18.445833333333336</v>
          </cell>
          <cell r="C22">
            <v>25.4</v>
          </cell>
          <cell r="D22">
            <v>13.8</v>
          </cell>
          <cell r="E22">
            <v>66.875</v>
          </cell>
          <cell r="F22">
            <v>87</v>
          </cell>
          <cell r="G22">
            <v>39</v>
          </cell>
          <cell r="H22">
            <v>13.68</v>
          </cell>
          <cell r="I22" t="str">
            <v>L</v>
          </cell>
          <cell r="J22">
            <v>23.040000000000003</v>
          </cell>
          <cell r="K22">
            <v>0</v>
          </cell>
        </row>
        <row r="23">
          <cell r="B23">
            <v>19.204166666666666</v>
          </cell>
          <cell r="C23">
            <v>26.1</v>
          </cell>
          <cell r="D23">
            <v>11.8</v>
          </cell>
          <cell r="E23">
            <v>61.875</v>
          </cell>
          <cell r="F23">
            <v>92</v>
          </cell>
          <cell r="G23">
            <v>33</v>
          </cell>
          <cell r="H23">
            <v>16.2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20.05</v>
          </cell>
          <cell r="C24">
            <v>27.4</v>
          </cell>
          <cell r="D24">
            <v>14.8</v>
          </cell>
          <cell r="E24">
            <v>63.625</v>
          </cell>
          <cell r="F24">
            <v>81</v>
          </cell>
          <cell r="G24">
            <v>38</v>
          </cell>
          <cell r="H24">
            <v>17.64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21.616666666666671</v>
          </cell>
          <cell r="C25">
            <v>27.9</v>
          </cell>
          <cell r="D25">
            <v>16.5</v>
          </cell>
          <cell r="E25">
            <v>57.25</v>
          </cell>
          <cell r="F25">
            <v>72</v>
          </cell>
          <cell r="G25">
            <v>37</v>
          </cell>
          <cell r="H25">
            <v>18</v>
          </cell>
          <cell r="I25" t="str">
            <v>L</v>
          </cell>
          <cell r="J25">
            <v>32.76</v>
          </cell>
          <cell r="K25">
            <v>0</v>
          </cell>
        </row>
        <row r="26">
          <cell r="B26">
            <v>21.383333333333336</v>
          </cell>
          <cell r="C26">
            <v>27.8</v>
          </cell>
          <cell r="D26">
            <v>15.7</v>
          </cell>
          <cell r="E26">
            <v>59.041666666666664</v>
          </cell>
          <cell r="F26">
            <v>81</v>
          </cell>
          <cell r="G26">
            <v>28</v>
          </cell>
          <cell r="H26">
            <v>16.920000000000002</v>
          </cell>
          <cell r="I26" t="str">
            <v>L</v>
          </cell>
          <cell r="J26">
            <v>34.200000000000003</v>
          </cell>
          <cell r="K26">
            <v>0</v>
          </cell>
        </row>
        <row r="27">
          <cell r="B27">
            <v>20.183333333333334</v>
          </cell>
          <cell r="C27">
            <v>26.1</v>
          </cell>
          <cell r="D27">
            <v>14.9</v>
          </cell>
          <cell r="E27">
            <v>51.833333333333336</v>
          </cell>
          <cell r="F27">
            <v>74</v>
          </cell>
          <cell r="G27">
            <v>29</v>
          </cell>
          <cell r="H27">
            <v>16.2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19.766666666666669</v>
          </cell>
          <cell r="C28">
            <v>25.5</v>
          </cell>
          <cell r="D28">
            <v>15.2</v>
          </cell>
          <cell r="E28">
            <v>50.791666666666664</v>
          </cell>
          <cell r="F28">
            <v>66</v>
          </cell>
          <cell r="G28">
            <v>33</v>
          </cell>
          <cell r="H28">
            <v>23.759999999999998</v>
          </cell>
          <cell r="I28" t="str">
            <v>L</v>
          </cell>
          <cell r="J28">
            <v>48.24</v>
          </cell>
          <cell r="K28">
            <v>0</v>
          </cell>
        </row>
        <row r="29">
          <cell r="B29">
            <v>20.629166666666663</v>
          </cell>
          <cell r="C29">
            <v>28.6</v>
          </cell>
          <cell r="D29">
            <v>13.8</v>
          </cell>
          <cell r="E29">
            <v>57.666666666666664</v>
          </cell>
          <cell r="F29">
            <v>82</v>
          </cell>
          <cell r="G29">
            <v>33</v>
          </cell>
          <cell r="H29">
            <v>17.64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22.037499999999994</v>
          </cell>
          <cell r="C30">
            <v>28.1</v>
          </cell>
          <cell r="D30">
            <v>17.2</v>
          </cell>
          <cell r="E30">
            <v>55.791666666666664</v>
          </cell>
          <cell r="F30">
            <v>74</v>
          </cell>
          <cell r="G30">
            <v>34</v>
          </cell>
          <cell r="H30">
            <v>10.44</v>
          </cell>
          <cell r="I30" t="str">
            <v>SE</v>
          </cell>
          <cell r="J30">
            <v>25.92</v>
          </cell>
          <cell r="K30">
            <v>0</v>
          </cell>
        </row>
        <row r="31">
          <cell r="B31">
            <v>19.858333333333334</v>
          </cell>
          <cell r="C31">
            <v>27</v>
          </cell>
          <cell r="D31">
            <v>13.6</v>
          </cell>
          <cell r="E31">
            <v>64.875</v>
          </cell>
          <cell r="F31">
            <v>86</v>
          </cell>
          <cell r="G31">
            <v>38</v>
          </cell>
          <cell r="H31">
            <v>13.32</v>
          </cell>
          <cell r="I31" t="str">
            <v>SE</v>
          </cell>
          <cell r="J31">
            <v>25.92</v>
          </cell>
          <cell r="K31">
            <v>0</v>
          </cell>
        </row>
        <row r="32">
          <cell r="B32">
            <v>20.229166666666664</v>
          </cell>
          <cell r="C32">
            <v>26.8</v>
          </cell>
          <cell r="D32">
            <v>15.5</v>
          </cell>
          <cell r="E32">
            <v>72.541666666666671</v>
          </cell>
          <cell r="F32">
            <v>93</v>
          </cell>
          <cell r="G32">
            <v>44</v>
          </cell>
          <cell r="H32">
            <v>12.96</v>
          </cell>
          <cell r="I32" t="str">
            <v>SE</v>
          </cell>
          <cell r="J32">
            <v>23.759999999999998</v>
          </cell>
          <cell r="K32">
            <v>0</v>
          </cell>
        </row>
        <row r="33">
          <cell r="B33">
            <v>19.454166666666662</v>
          </cell>
          <cell r="C33">
            <v>25.8</v>
          </cell>
          <cell r="D33">
            <v>15.1</v>
          </cell>
          <cell r="E33">
            <v>70.958333333333329</v>
          </cell>
          <cell r="F33">
            <v>88</v>
          </cell>
          <cell r="G33">
            <v>42</v>
          </cell>
          <cell r="H33">
            <v>18</v>
          </cell>
          <cell r="I33" t="str">
            <v>SE</v>
          </cell>
          <cell r="J33">
            <v>31.319999999999997</v>
          </cell>
          <cell r="K33">
            <v>0</v>
          </cell>
        </row>
        <row r="34">
          <cell r="B34">
            <v>18.295833333333331</v>
          </cell>
          <cell r="C34">
            <v>26.8</v>
          </cell>
          <cell r="D34">
            <v>12.1</v>
          </cell>
          <cell r="E34">
            <v>60.666666666666664</v>
          </cell>
          <cell r="F34">
            <v>83</v>
          </cell>
          <cell r="G34">
            <v>31</v>
          </cell>
          <cell r="H34">
            <v>17.64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19.604166666666664</v>
          </cell>
          <cell r="C35">
            <v>26</v>
          </cell>
          <cell r="D35">
            <v>12.4</v>
          </cell>
          <cell r="E35">
            <v>53.708333333333336</v>
          </cell>
          <cell r="F35">
            <v>78</v>
          </cell>
          <cell r="G35">
            <v>35</v>
          </cell>
          <cell r="H35">
            <v>11.879999999999999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17.970833333333335</v>
          </cell>
        </row>
      </sheetData>
      <sheetData sheetId="6">
        <row r="5">
          <cell r="B5">
            <v>22.670833333333338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19.5</v>
          </cell>
          <cell r="C5">
            <v>21.9</v>
          </cell>
          <cell r="D5">
            <v>17.399999999999999</v>
          </cell>
          <cell r="E5">
            <v>82.208333333333329</v>
          </cell>
          <cell r="F5">
            <v>91</v>
          </cell>
          <cell r="G5">
            <v>66</v>
          </cell>
          <cell r="H5">
            <v>18.720000000000002</v>
          </cell>
          <cell r="I5" t="str">
            <v>SO</v>
          </cell>
          <cell r="J5">
            <v>46.440000000000005</v>
          </cell>
          <cell r="K5">
            <v>0.6</v>
          </cell>
        </row>
        <row r="6">
          <cell r="B6">
            <v>18.008333333333336</v>
          </cell>
          <cell r="C6">
            <v>19.899999999999999</v>
          </cell>
          <cell r="D6">
            <v>16.600000000000001</v>
          </cell>
          <cell r="E6">
            <v>72.416666666666671</v>
          </cell>
          <cell r="F6">
            <v>85</v>
          </cell>
          <cell r="G6">
            <v>58</v>
          </cell>
          <cell r="H6">
            <v>18.720000000000002</v>
          </cell>
          <cell r="I6" t="str">
            <v>SO</v>
          </cell>
          <cell r="J6">
            <v>38.519999999999996</v>
          </cell>
          <cell r="K6">
            <v>0</v>
          </cell>
        </row>
        <row r="7">
          <cell r="B7">
            <v>18.008333333333333</v>
          </cell>
          <cell r="C7">
            <v>22.2</v>
          </cell>
          <cell r="D7">
            <v>15.3</v>
          </cell>
          <cell r="E7">
            <v>64.958333333333329</v>
          </cell>
          <cell r="F7">
            <v>80</v>
          </cell>
          <cell r="G7">
            <v>52</v>
          </cell>
          <cell r="H7">
            <v>15.120000000000001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20.158333333333335</v>
          </cell>
          <cell r="C8">
            <v>26.9</v>
          </cell>
          <cell r="D8">
            <v>16.2</v>
          </cell>
          <cell r="E8">
            <v>63.125</v>
          </cell>
          <cell r="F8">
            <v>75</v>
          </cell>
          <cell r="G8">
            <v>48</v>
          </cell>
          <cell r="H8">
            <v>9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22.741666666666671</v>
          </cell>
          <cell r="C9">
            <v>28</v>
          </cell>
          <cell r="D9">
            <v>18.100000000000001</v>
          </cell>
          <cell r="E9">
            <v>70.5</v>
          </cell>
          <cell r="F9">
            <v>89</v>
          </cell>
          <cell r="G9">
            <v>54</v>
          </cell>
          <cell r="H9">
            <v>7.5600000000000005</v>
          </cell>
          <cell r="I9" t="str">
            <v>NO</v>
          </cell>
          <cell r="J9">
            <v>14.04</v>
          </cell>
          <cell r="K9">
            <v>0</v>
          </cell>
        </row>
        <row r="10">
          <cell r="B10">
            <v>25.725000000000005</v>
          </cell>
          <cell r="C10">
            <v>30.6</v>
          </cell>
          <cell r="D10">
            <v>20.9</v>
          </cell>
          <cell r="E10">
            <v>67.666666666666671</v>
          </cell>
          <cell r="F10">
            <v>89</v>
          </cell>
          <cell r="G10">
            <v>54</v>
          </cell>
          <cell r="H10">
            <v>8.2799999999999994</v>
          </cell>
          <cell r="I10" t="str">
            <v>L</v>
          </cell>
          <cell r="J10">
            <v>16.920000000000002</v>
          </cell>
          <cell r="K10">
            <v>0</v>
          </cell>
        </row>
        <row r="11">
          <cell r="B11">
            <v>26.599999999999998</v>
          </cell>
          <cell r="C11">
            <v>31.8</v>
          </cell>
          <cell r="D11">
            <v>22.8</v>
          </cell>
          <cell r="E11">
            <v>69.625</v>
          </cell>
          <cell r="F11">
            <v>89</v>
          </cell>
          <cell r="G11">
            <v>54</v>
          </cell>
          <cell r="H11">
            <v>10.44</v>
          </cell>
          <cell r="I11" t="str">
            <v>NE</v>
          </cell>
          <cell r="J11">
            <v>16.559999999999999</v>
          </cell>
          <cell r="K11">
            <v>0</v>
          </cell>
        </row>
        <row r="12">
          <cell r="B12">
            <v>27.791666666666661</v>
          </cell>
          <cell r="C12">
            <v>31.9</v>
          </cell>
          <cell r="D12">
            <v>24.3</v>
          </cell>
          <cell r="E12">
            <v>71.083333333333329</v>
          </cell>
          <cell r="F12">
            <v>84</v>
          </cell>
          <cell r="G12">
            <v>56</v>
          </cell>
          <cell r="H12">
            <v>12.24</v>
          </cell>
          <cell r="I12" t="str">
            <v>L</v>
          </cell>
          <cell r="J12">
            <v>20.88</v>
          </cell>
          <cell r="K12">
            <v>0</v>
          </cell>
        </row>
        <row r="13">
          <cell r="B13">
            <v>28.19583333333334</v>
          </cell>
          <cell r="C13">
            <v>31.5</v>
          </cell>
          <cell r="D13">
            <v>24.7</v>
          </cell>
          <cell r="E13">
            <v>66.25</v>
          </cell>
          <cell r="F13">
            <v>90</v>
          </cell>
          <cell r="G13">
            <v>51</v>
          </cell>
          <cell r="H13">
            <v>10.8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27.429166666666664</v>
          </cell>
          <cell r="C14">
            <v>31.2</v>
          </cell>
          <cell r="D14">
            <v>23.6</v>
          </cell>
          <cell r="E14">
            <v>60.666666666666664</v>
          </cell>
          <cell r="F14">
            <v>79</v>
          </cell>
          <cell r="G14">
            <v>51</v>
          </cell>
          <cell r="H14">
            <v>14.76</v>
          </cell>
          <cell r="I14" t="str">
            <v>L</v>
          </cell>
          <cell r="J14">
            <v>24.12</v>
          </cell>
          <cell r="K14">
            <v>0</v>
          </cell>
        </row>
        <row r="15">
          <cell r="B15">
            <v>27.745833333333337</v>
          </cell>
          <cell r="C15">
            <v>31.9</v>
          </cell>
          <cell r="D15">
            <v>25.2</v>
          </cell>
          <cell r="E15">
            <v>67.291666666666671</v>
          </cell>
          <cell r="F15">
            <v>83</v>
          </cell>
          <cell r="G15">
            <v>49</v>
          </cell>
          <cell r="H15">
            <v>12.24</v>
          </cell>
          <cell r="I15" t="str">
            <v>L</v>
          </cell>
          <cell r="J15">
            <v>21.6</v>
          </cell>
          <cell r="K15">
            <v>0</v>
          </cell>
        </row>
        <row r="16">
          <cell r="B16">
            <v>27.912499999999998</v>
          </cell>
          <cell r="C16">
            <v>31.2</v>
          </cell>
          <cell r="D16">
            <v>24.7</v>
          </cell>
          <cell r="E16">
            <v>61.583333333333336</v>
          </cell>
          <cell r="F16">
            <v>85</v>
          </cell>
          <cell r="G16">
            <v>50</v>
          </cell>
          <cell r="H16">
            <v>12.96</v>
          </cell>
          <cell r="I16" t="str">
            <v>SE</v>
          </cell>
          <cell r="J16">
            <v>28.08</v>
          </cell>
          <cell r="K16">
            <v>0</v>
          </cell>
        </row>
        <row r="17">
          <cell r="B17">
            <v>27.016666666666662</v>
          </cell>
          <cell r="C17">
            <v>30.2</v>
          </cell>
          <cell r="D17">
            <v>23.6</v>
          </cell>
          <cell r="E17">
            <v>64.333333333333329</v>
          </cell>
          <cell r="F17">
            <v>81</v>
          </cell>
          <cell r="G17">
            <v>56</v>
          </cell>
          <cell r="H17">
            <v>11.520000000000001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26.916666666666668</v>
          </cell>
          <cell r="C18">
            <v>30.9</v>
          </cell>
          <cell r="D18">
            <v>23.2</v>
          </cell>
          <cell r="E18">
            <v>65.166666666666671</v>
          </cell>
          <cell r="F18">
            <v>87</v>
          </cell>
          <cell r="G18">
            <v>45</v>
          </cell>
          <cell r="H18">
            <v>11.520000000000001</v>
          </cell>
          <cell r="I18" t="str">
            <v>NE</v>
          </cell>
          <cell r="J18">
            <v>19.079999999999998</v>
          </cell>
          <cell r="K18">
            <v>0</v>
          </cell>
        </row>
        <row r="19">
          <cell r="B19">
            <v>24.637499999999999</v>
          </cell>
          <cell r="C19">
            <v>28.2</v>
          </cell>
          <cell r="D19">
            <v>21.2</v>
          </cell>
          <cell r="E19">
            <v>66.5</v>
          </cell>
          <cell r="F19">
            <v>83</v>
          </cell>
          <cell r="G19">
            <v>47</v>
          </cell>
          <cell r="H19">
            <v>20.88</v>
          </cell>
          <cell r="I19" t="str">
            <v>S</v>
          </cell>
          <cell r="J19">
            <v>43.2</v>
          </cell>
          <cell r="K19">
            <v>0</v>
          </cell>
        </row>
        <row r="20">
          <cell r="B20">
            <v>20.425000000000001</v>
          </cell>
          <cell r="C20">
            <v>23.6</v>
          </cell>
          <cell r="D20">
            <v>17.2</v>
          </cell>
          <cell r="E20">
            <v>58</v>
          </cell>
          <cell r="F20">
            <v>74</v>
          </cell>
          <cell r="G20">
            <v>45</v>
          </cell>
          <cell r="H20">
            <v>14.76</v>
          </cell>
          <cell r="I20" t="str">
            <v>S</v>
          </cell>
          <cell r="J20">
            <v>36.36</v>
          </cell>
          <cell r="K20">
            <v>0</v>
          </cell>
        </row>
        <row r="21">
          <cell r="B21">
            <v>19.795833333333331</v>
          </cell>
          <cell r="C21">
            <v>24.9</v>
          </cell>
          <cell r="D21">
            <v>15.1</v>
          </cell>
          <cell r="E21">
            <v>61.5</v>
          </cell>
          <cell r="F21">
            <v>77</v>
          </cell>
          <cell r="G21">
            <v>47</v>
          </cell>
          <cell r="H21">
            <v>8.64</v>
          </cell>
          <cell r="I21" t="str">
            <v>S</v>
          </cell>
          <cell r="J21">
            <v>17.28</v>
          </cell>
          <cell r="K21">
            <v>0</v>
          </cell>
        </row>
        <row r="22">
          <cell r="B22">
            <v>21.399999999999995</v>
          </cell>
          <cell r="C22">
            <v>26.7</v>
          </cell>
          <cell r="D22">
            <v>16.8</v>
          </cell>
          <cell r="E22">
            <v>61.791666666666664</v>
          </cell>
          <cell r="F22">
            <v>82</v>
          </cell>
          <cell r="G22">
            <v>46</v>
          </cell>
          <cell r="H22">
            <v>9.3600000000000012</v>
          </cell>
          <cell r="I22" t="str">
            <v>SO</v>
          </cell>
          <cell r="J22">
            <v>20.16</v>
          </cell>
          <cell r="K22">
            <v>0</v>
          </cell>
        </row>
        <row r="23">
          <cell r="B23">
            <v>22.275000000000002</v>
          </cell>
          <cell r="C23">
            <v>26.9</v>
          </cell>
          <cell r="D23">
            <v>18.3</v>
          </cell>
          <cell r="E23">
            <v>59.208333333333336</v>
          </cell>
          <cell r="F23">
            <v>72</v>
          </cell>
          <cell r="G23">
            <v>45</v>
          </cell>
          <cell r="H23">
            <v>10.8</v>
          </cell>
          <cell r="I23" t="str">
            <v>SO</v>
          </cell>
          <cell r="J23">
            <v>20.88</v>
          </cell>
          <cell r="K23">
            <v>0</v>
          </cell>
        </row>
        <row r="24">
          <cell r="B24">
            <v>23.475000000000005</v>
          </cell>
          <cell r="C24">
            <v>28</v>
          </cell>
          <cell r="D24">
            <v>19.899999999999999</v>
          </cell>
          <cell r="E24">
            <v>62.041666666666664</v>
          </cell>
          <cell r="F24">
            <v>85</v>
          </cell>
          <cell r="G24">
            <v>51</v>
          </cell>
          <cell r="H24">
            <v>13.32</v>
          </cell>
          <cell r="I24" t="str">
            <v>L</v>
          </cell>
          <cell r="J24">
            <v>21.6</v>
          </cell>
          <cell r="K24">
            <v>0</v>
          </cell>
        </row>
        <row r="25">
          <cell r="B25">
            <v>26.216666666666672</v>
          </cell>
          <cell r="C25">
            <v>29.2</v>
          </cell>
          <cell r="D25">
            <v>23.7</v>
          </cell>
          <cell r="E25">
            <v>59.916666666666664</v>
          </cell>
          <cell r="F25">
            <v>74</v>
          </cell>
          <cell r="G25">
            <v>50</v>
          </cell>
          <cell r="H25">
            <v>15.840000000000002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27.191666666666663</v>
          </cell>
          <cell r="C26">
            <v>30.7</v>
          </cell>
          <cell r="D26">
            <v>24.1</v>
          </cell>
          <cell r="E26">
            <v>63.458333333333336</v>
          </cell>
          <cell r="F26">
            <v>72</v>
          </cell>
          <cell r="G26">
            <v>53</v>
          </cell>
          <cell r="H26">
            <v>15.840000000000002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27.383333333333329</v>
          </cell>
          <cell r="C27">
            <v>30.7</v>
          </cell>
          <cell r="D27">
            <v>24.6</v>
          </cell>
          <cell r="E27">
            <v>64.166666666666671</v>
          </cell>
          <cell r="F27">
            <v>75</v>
          </cell>
          <cell r="G27">
            <v>51</v>
          </cell>
          <cell r="H27">
            <v>10.8</v>
          </cell>
          <cell r="I27" t="str">
            <v>L</v>
          </cell>
          <cell r="J27">
            <v>21.240000000000002</v>
          </cell>
          <cell r="K27">
            <v>0</v>
          </cell>
        </row>
        <row r="28">
          <cell r="B28">
            <v>26.05416666666666</v>
          </cell>
          <cell r="C28">
            <v>29.6</v>
          </cell>
          <cell r="D28">
            <v>23.1</v>
          </cell>
          <cell r="E28">
            <v>56.791666666666664</v>
          </cell>
          <cell r="F28">
            <v>78</v>
          </cell>
          <cell r="G28">
            <v>33</v>
          </cell>
          <cell r="H28">
            <v>16.559999999999999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25.416666666666661</v>
          </cell>
          <cell r="C29">
            <v>29.5</v>
          </cell>
          <cell r="D29">
            <v>22.2</v>
          </cell>
          <cell r="E29">
            <v>59.291666666666664</v>
          </cell>
          <cell r="F29">
            <v>72</v>
          </cell>
          <cell r="G29">
            <v>46</v>
          </cell>
          <cell r="H29">
            <v>11.520000000000001</v>
          </cell>
          <cell r="I29" t="str">
            <v>L</v>
          </cell>
          <cell r="J29">
            <v>20.52</v>
          </cell>
          <cell r="K29">
            <v>0</v>
          </cell>
        </row>
        <row r="30">
          <cell r="B30">
            <v>23.441666666666663</v>
          </cell>
          <cell r="C30">
            <v>26.2</v>
          </cell>
          <cell r="D30">
            <v>20.6</v>
          </cell>
          <cell r="E30">
            <v>71.583333333333329</v>
          </cell>
          <cell r="F30">
            <v>87</v>
          </cell>
          <cell r="G30">
            <v>54</v>
          </cell>
          <cell r="H30">
            <v>18.720000000000002</v>
          </cell>
          <cell r="I30" t="str">
            <v>SO</v>
          </cell>
          <cell r="J30">
            <v>34.200000000000003</v>
          </cell>
          <cell r="K30">
            <v>0</v>
          </cell>
        </row>
        <row r="31">
          <cell r="B31">
            <v>19.216666666666672</v>
          </cell>
          <cell r="C31">
            <v>20.9</v>
          </cell>
          <cell r="D31">
            <v>18.2</v>
          </cell>
          <cell r="E31">
            <v>83.541666666666671</v>
          </cell>
          <cell r="F31">
            <v>89</v>
          </cell>
          <cell r="G31">
            <v>72</v>
          </cell>
          <cell r="H31">
            <v>18</v>
          </cell>
          <cell r="I31" t="str">
            <v>SO</v>
          </cell>
          <cell r="J31">
            <v>37.080000000000005</v>
          </cell>
          <cell r="K31">
            <v>0</v>
          </cell>
        </row>
        <row r="32">
          <cell r="B32">
            <v>19.945833333333333</v>
          </cell>
          <cell r="C32">
            <v>25.5</v>
          </cell>
          <cell r="D32">
            <v>16.5</v>
          </cell>
          <cell r="E32">
            <v>74.125</v>
          </cell>
          <cell r="F32">
            <v>88</v>
          </cell>
          <cell r="G32">
            <v>52</v>
          </cell>
          <cell r="H32">
            <v>11.879999999999999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21.829166666666666</v>
          </cell>
          <cell r="C33">
            <v>27</v>
          </cell>
          <cell r="D33">
            <v>18.100000000000001</v>
          </cell>
          <cell r="E33">
            <v>70.75</v>
          </cell>
          <cell r="F33">
            <v>84</v>
          </cell>
          <cell r="G33">
            <v>57</v>
          </cell>
          <cell r="H33">
            <v>7.9200000000000008</v>
          </cell>
          <cell r="I33" t="str">
            <v>NO</v>
          </cell>
          <cell r="J33">
            <v>20.16</v>
          </cell>
          <cell r="K33">
            <v>0</v>
          </cell>
        </row>
        <row r="34">
          <cell r="B34">
            <v>23.158333333333335</v>
          </cell>
          <cell r="C34">
            <v>27.2</v>
          </cell>
          <cell r="D34">
            <v>20.3</v>
          </cell>
          <cell r="E34">
            <v>68.208333333333329</v>
          </cell>
          <cell r="F34">
            <v>92</v>
          </cell>
          <cell r="G34">
            <v>52</v>
          </cell>
          <cell r="H34">
            <v>19.440000000000001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B35">
            <v>23.241666666666664</v>
          </cell>
          <cell r="C35">
            <v>27.3</v>
          </cell>
          <cell r="D35">
            <v>18.899999999999999</v>
          </cell>
          <cell r="E35">
            <v>64.958333333333329</v>
          </cell>
          <cell r="F35">
            <v>82</v>
          </cell>
          <cell r="G35">
            <v>46</v>
          </cell>
          <cell r="H35">
            <v>12.96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22.908333333333331</v>
          </cell>
        </row>
      </sheetData>
      <sheetData sheetId="6">
        <row r="5">
          <cell r="B5">
            <v>20.280000000000005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22.599999999999998</v>
          </cell>
          <cell r="C5">
            <v>27.9</v>
          </cell>
          <cell r="D5">
            <v>19.399999999999999</v>
          </cell>
          <cell r="E5">
            <v>85.25</v>
          </cell>
          <cell r="F5">
            <v>95</v>
          </cell>
          <cell r="G5">
            <v>61</v>
          </cell>
          <cell r="H5">
            <v>15.48</v>
          </cell>
          <cell r="I5" t="str">
            <v>SO</v>
          </cell>
          <cell r="J5">
            <v>36.36</v>
          </cell>
          <cell r="K5">
            <v>0</v>
          </cell>
        </row>
        <row r="6">
          <cell r="B6">
            <v>18.008333333333336</v>
          </cell>
          <cell r="C6">
            <v>19.899999999999999</v>
          </cell>
          <cell r="D6">
            <v>16.600000000000001</v>
          </cell>
          <cell r="E6">
            <v>72.416666666666671</v>
          </cell>
          <cell r="F6">
            <v>85</v>
          </cell>
          <cell r="G6">
            <v>58</v>
          </cell>
          <cell r="H6">
            <v>18.720000000000002</v>
          </cell>
          <cell r="I6" t="str">
            <v>SO</v>
          </cell>
          <cell r="J6">
            <v>38.519999999999996</v>
          </cell>
          <cell r="K6">
            <v>0</v>
          </cell>
        </row>
        <row r="7">
          <cell r="B7">
            <v>18.008333333333333</v>
          </cell>
          <cell r="C7">
            <v>22.2</v>
          </cell>
          <cell r="D7">
            <v>15.3</v>
          </cell>
          <cell r="E7">
            <v>64.958333333333329</v>
          </cell>
          <cell r="F7">
            <v>80</v>
          </cell>
          <cell r="G7">
            <v>52</v>
          </cell>
          <cell r="H7">
            <v>15.120000000000001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20.158333333333335</v>
          </cell>
          <cell r="C8">
            <v>26.9</v>
          </cell>
          <cell r="D8">
            <v>16.2</v>
          </cell>
          <cell r="E8">
            <v>63.125</v>
          </cell>
          <cell r="F8">
            <v>75</v>
          </cell>
          <cell r="G8">
            <v>48</v>
          </cell>
          <cell r="H8">
            <v>9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23.049999999999997</v>
          </cell>
          <cell r="C9">
            <v>31</v>
          </cell>
          <cell r="D9">
            <v>17.5</v>
          </cell>
          <cell r="E9">
            <v>74.291666666666671</v>
          </cell>
          <cell r="F9">
            <v>93</v>
          </cell>
          <cell r="G9">
            <v>46</v>
          </cell>
          <cell r="H9">
            <v>2.8800000000000003</v>
          </cell>
          <cell r="I9" t="str">
            <v>SE</v>
          </cell>
          <cell r="J9">
            <v>14.76</v>
          </cell>
          <cell r="K9">
            <v>0</v>
          </cell>
        </row>
        <row r="10">
          <cell r="B10">
            <v>24.225000000000005</v>
          </cell>
          <cell r="C10">
            <v>32.1</v>
          </cell>
          <cell r="D10">
            <v>18.5</v>
          </cell>
          <cell r="E10">
            <v>77.708333333333329</v>
          </cell>
          <cell r="F10">
            <v>95</v>
          </cell>
          <cell r="G10">
            <v>44</v>
          </cell>
          <cell r="H10">
            <v>1.4400000000000002</v>
          </cell>
          <cell r="I10" t="str">
            <v>SE</v>
          </cell>
          <cell r="J10">
            <v>14.04</v>
          </cell>
          <cell r="K10">
            <v>0</v>
          </cell>
        </row>
        <row r="11">
          <cell r="B11">
            <v>24.545833333333331</v>
          </cell>
          <cell r="C11">
            <v>31.7</v>
          </cell>
          <cell r="D11">
            <v>19.7</v>
          </cell>
          <cell r="E11">
            <v>77.5</v>
          </cell>
          <cell r="F11">
            <v>94</v>
          </cell>
          <cell r="G11">
            <v>44</v>
          </cell>
          <cell r="H11">
            <v>5.4</v>
          </cell>
          <cell r="I11" t="str">
            <v>SE</v>
          </cell>
          <cell r="J11">
            <v>14.76</v>
          </cell>
          <cell r="K11">
            <v>0</v>
          </cell>
        </row>
        <row r="12">
          <cell r="B12">
            <v>24.199999999999996</v>
          </cell>
          <cell r="C12">
            <v>32.5</v>
          </cell>
          <cell r="D12">
            <v>18.899999999999999</v>
          </cell>
          <cell r="E12">
            <v>76.869565217391298</v>
          </cell>
          <cell r="F12">
            <v>95</v>
          </cell>
          <cell r="G12">
            <v>37</v>
          </cell>
          <cell r="H12">
            <v>1.4400000000000002</v>
          </cell>
          <cell r="I12" t="str">
            <v>SE</v>
          </cell>
          <cell r="J12">
            <v>11.16</v>
          </cell>
          <cell r="K12">
            <v>0</v>
          </cell>
        </row>
        <row r="13">
          <cell r="B13">
            <v>23.674999999999994</v>
          </cell>
          <cell r="C13">
            <v>32.200000000000003</v>
          </cell>
          <cell r="D13">
            <v>16.899999999999999</v>
          </cell>
          <cell r="E13">
            <v>72.083333333333329</v>
          </cell>
          <cell r="F13">
            <v>94</v>
          </cell>
          <cell r="G13">
            <v>31</v>
          </cell>
          <cell r="H13">
            <v>5.04</v>
          </cell>
          <cell r="I13" t="str">
            <v>L</v>
          </cell>
          <cell r="J13">
            <v>16.559999999999999</v>
          </cell>
          <cell r="K13">
            <v>0</v>
          </cell>
        </row>
        <row r="14">
          <cell r="B14">
            <v>22.799999999999997</v>
          </cell>
          <cell r="C14">
            <v>32</v>
          </cell>
          <cell r="D14">
            <v>16</v>
          </cell>
          <cell r="E14">
            <v>75.291666666666671</v>
          </cell>
          <cell r="F14">
            <v>95</v>
          </cell>
          <cell r="G14">
            <v>39</v>
          </cell>
          <cell r="H14">
            <v>5.7600000000000007</v>
          </cell>
          <cell r="I14" t="str">
            <v>L</v>
          </cell>
          <cell r="J14">
            <v>15.48</v>
          </cell>
          <cell r="K14">
            <v>0</v>
          </cell>
        </row>
        <row r="15">
          <cell r="B15">
            <v>23.174999999999997</v>
          </cell>
          <cell r="C15">
            <v>32.1</v>
          </cell>
          <cell r="D15">
            <v>17.600000000000001</v>
          </cell>
          <cell r="E15">
            <v>76.75</v>
          </cell>
          <cell r="F15">
            <v>95</v>
          </cell>
          <cell r="G15">
            <v>31</v>
          </cell>
          <cell r="H15">
            <v>3.24</v>
          </cell>
          <cell r="I15" t="str">
            <v>SE</v>
          </cell>
          <cell r="J15">
            <v>12.6</v>
          </cell>
          <cell r="K15">
            <v>0</v>
          </cell>
        </row>
        <row r="16">
          <cell r="B16">
            <v>23.470833333333331</v>
          </cell>
          <cell r="C16">
            <v>31.2</v>
          </cell>
          <cell r="D16">
            <v>18.100000000000001</v>
          </cell>
          <cell r="E16">
            <v>73.166666666666671</v>
          </cell>
          <cell r="F16">
            <v>93</v>
          </cell>
          <cell r="G16">
            <v>36</v>
          </cell>
          <cell r="H16">
            <v>6.12</v>
          </cell>
          <cell r="I16" t="str">
            <v>L</v>
          </cell>
          <cell r="J16">
            <v>21.6</v>
          </cell>
          <cell r="K16">
            <v>0</v>
          </cell>
        </row>
        <row r="17">
          <cell r="B17">
            <v>23.483333333333338</v>
          </cell>
          <cell r="C17">
            <v>31.9</v>
          </cell>
          <cell r="D17">
            <v>17.100000000000001</v>
          </cell>
          <cell r="E17">
            <v>73.166666666666671</v>
          </cell>
          <cell r="F17">
            <v>95</v>
          </cell>
          <cell r="G17">
            <v>35</v>
          </cell>
          <cell r="H17">
            <v>6.48</v>
          </cell>
          <cell r="I17" t="str">
            <v>SE</v>
          </cell>
          <cell r="J17">
            <v>17.28</v>
          </cell>
          <cell r="K17">
            <v>0</v>
          </cell>
        </row>
        <row r="18">
          <cell r="B18">
            <v>23.36666666666666</v>
          </cell>
          <cell r="C18">
            <v>31.9</v>
          </cell>
          <cell r="D18">
            <v>18.5</v>
          </cell>
          <cell r="E18">
            <v>70.875</v>
          </cell>
          <cell r="F18">
            <v>91</v>
          </cell>
          <cell r="G18">
            <v>29</v>
          </cell>
          <cell r="H18">
            <v>4.32</v>
          </cell>
          <cell r="I18" t="str">
            <v>SE</v>
          </cell>
          <cell r="J18">
            <v>15.48</v>
          </cell>
          <cell r="K18">
            <v>0</v>
          </cell>
        </row>
        <row r="19">
          <cell r="B19">
            <v>23.124999999999996</v>
          </cell>
          <cell r="C19">
            <v>31</v>
          </cell>
          <cell r="D19">
            <v>16.2</v>
          </cell>
          <cell r="E19">
            <v>73.666666666666671</v>
          </cell>
          <cell r="F19">
            <v>95</v>
          </cell>
          <cell r="G19">
            <v>39</v>
          </cell>
          <cell r="H19">
            <v>16.559999999999999</v>
          </cell>
          <cell r="I19" t="str">
            <v>SE</v>
          </cell>
          <cell r="J19">
            <v>34.92</v>
          </cell>
          <cell r="K19">
            <v>0</v>
          </cell>
        </row>
        <row r="20">
          <cell r="B20">
            <v>19.958333333333336</v>
          </cell>
          <cell r="C20">
            <v>25.7</v>
          </cell>
          <cell r="D20">
            <v>15.2</v>
          </cell>
          <cell r="E20">
            <v>68.541666666666671</v>
          </cell>
          <cell r="F20">
            <v>87</v>
          </cell>
          <cell r="G20">
            <v>41</v>
          </cell>
          <cell r="H20">
            <v>9</v>
          </cell>
          <cell r="I20" t="str">
            <v>S</v>
          </cell>
          <cell r="J20">
            <v>21.96</v>
          </cell>
          <cell r="K20">
            <v>0</v>
          </cell>
        </row>
        <row r="21">
          <cell r="B21">
            <v>18.095833333333328</v>
          </cell>
          <cell r="C21">
            <v>27.6</v>
          </cell>
          <cell r="D21">
            <v>10.9</v>
          </cell>
          <cell r="E21">
            <v>73.958333333333329</v>
          </cell>
          <cell r="F21">
            <v>95</v>
          </cell>
          <cell r="G21">
            <v>41</v>
          </cell>
          <cell r="H21">
            <v>0</v>
          </cell>
          <cell r="I21" t="str">
            <v>SE</v>
          </cell>
          <cell r="J21">
            <v>3.9600000000000004</v>
          </cell>
          <cell r="K21">
            <v>0</v>
          </cell>
        </row>
        <row r="22">
          <cell r="B22">
            <v>19.241666666666667</v>
          </cell>
          <cell r="C22">
            <v>28.5</v>
          </cell>
          <cell r="D22">
            <v>12.4</v>
          </cell>
          <cell r="E22">
            <v>74.75</v>
          </cell>
          <cell r="F22">
            <v>96</v>
          </cell>
          <cell r="G22">
            <v>35</v>
          </cell>
          <cell r="H22">
            <v>2.8800000000000003</v>
          </cell>
          <cell r="I22" t="str">
            <v>SE</v>
          </cell>
          <cell r="J22">
            <v>15.840000000000002</v>
          </cell>
          <cell r="K22">
            <v>0</v>
          </cell>
        </row>
        <row r="23">
          <cell r="B23">
            <v>19.554166666666667</v>
          </cell>
          <cell r="C23">
            <v>29.1</v>
          </cell>
          <cell r="D23">
            <v>12.6</v>
          </cell>
          <cell r="E23">
            <v>73.708333333333329</v>
          </cell>
          <cell r="F23">
            <v>97</v>
          </cell>
          <cell r="G23">
            <v>36</v>
          </cell>
          <cell r="H23">
            <v>0.72000000000000008</v>
          </cell>
          <cell r="I23" t="str">
            <v>SE</v>
          </cell>
          <cell r="J23">
            <v>12.24</v>
          </cell>
          <cell r="K23">
            <v>0</v>
          </cell>
        </row>
        <row r="24">
          <cell r="B24">
            <v>20.174999999999997</v>
          </cell>
          <cell r="C24">
            <v>30.2</v>
          </cell>
          <cell r="D24">
            <v>12.9</v>
          </cell>
          <cell r="E24">
            <v>74.125</v>
          </cell>
          <cell r="F24">
            <v>96</v>
          </cell>
          <cell r="G24">
            <v>31</v>
          </cell>
          <cell r="H24">
            <v>0</v>
          </cell>
          <cell r="I24" t="str">
            <v>SE</v>
          </cell>
          <cell r="J24">
            <v>0</v>
          </cell>
          <cell r="K24">
            <v>0</v>
          </cell>
        </row>
        <row r="25">
          <cell r="B25">
            <v>22.262500000000003</v>
          </cell>
          <cell r="C25">
            <v>32.1</v>
          </cell>
          <cell r="D25">
            <v>15.8</v>
          </cell>
          <cell r="E25">
            <v>71.208333333333329</v>
          </cell>
          <cell r="F25">
            <v>95</v>
          </cell>
          <cell r="G25">
            <v>34</v>
          </cell>
          <cell r="H25">
            <v>4.6800000000000006</v>
          </cell>
          <cell r="I25" t="str">
            <v>SE</v>
          </cell>
          <cell r="J25">
            <v>15.48</v>
          </cell>
          <cell r="K25">
            <v>0</v>
          </cell>
        </row>
        <row r="26">
          <cell r="B26">
            <v>23.308333333333334</v>
          </cell>
          <cell r="C26">
            <v>32.299999999999997</v>
          </cell>
          <cell r="D26">
            <v>16.399999999999999</v>
          </cell>
          <cell r="E26">
            <v>69.625</v>
          </cell>
          <cell r="F26">
            <v>95</v>
          </cell>
          <cell r="G26">
            <v>33</v>
          </cell>
          <cell r="H26">
            <v>0</v>
          </cell>
          <cell r="I26" t="str">
            <v>SE</v>
          </cell>
          <cell r="J26">
            <v>16.2</v>
          </cell>
          <cell r="K26">
            <v>0</v>
          </cell>
        </row>
        <row r="27">
          <cell r="B27">
            <v>22.345833333333331</v>
          </cell>
          <cell r="C27">
            <v>31.2</v>
          </cell>
          <cell r="D27">
            <v>15.7</v>
          </cell>
          <cell r="E27">
            <v>69.208333333333329</v>
          </cell>
          <cell r="F27">
            <v>96</v>
          </cell>
          <cell r="G27">
            <v>29</v>
          </cell>
          <cell r="H27">
            <v>0</v>
          </cell>
          <cell r="I27" t="str">
            <v>SE</v>
          </cell>
          <cell r="J27">
            <v>0</v>
          </cell>
          <cell r="K27">
            <v>0</v>
          </cell>
        </row>
        <row r="28">
          <cell r="B28">
            <v>20.008333333333336</v>
          </cell>
          <cell r="C28">
            <v>29.1</v>
          </cell>
          <cell r="D28">
            <v>12.3</v>
          </cell>
          <cell r="E28">
            <v>69.458333333333329</v>
          </cell>
          <cell r="F28">
            <v>96</v>
          </cell>
          <cell r="G28">
            <v>26</v>
          </cell>
          <cell r="H28">
            <v>9.7200000000000006</v>
          </cell>
          <cell r="I28" t="str">
            <v>SE</v>
          </cell>
          <cell r="J28">
            <v>27.720000000000002</v>
          </cell>
          <cell r="K28">
            <v>0</v>
          </cell>
        </row>
        <row r="29">
          <cell r="B29">
            <v>20.058333333333337</v>
          </cell>
          <cell r="C29">
            <v>31.8</v>
          </cell>
          <cell r="D29">
            <v>11.7</v>
          </cell>
          <cell r="E29">
            <v>70.916666666666671</v>
          </cell>
          <cell r="F29">
            <v>96</v>
          </cell>
          <cell r="G29">
            <v>31</v>
          </cell>
          <cell r="H29">
            <v>7.9200000000000008</v>
          </cell>
          <cell r="I29" t="str">
            <v>S</v>
          </cell>
          <cell r="J29">
            <v>24.840000000000003</v>
          </cell>
          <cell r="K29">
            <v>0</v>
          </cell>
        </row>
        <row r="30">
          <cell r="B30">
            <v>21.329166666666662</v>
          </cell>
          <cell r="C30">
            <v>31.1</v>
          </cell>
          <cell r="D30">
            <v>13.8</v>
          </cell>
          <cell r="E30">
            <v>70.833333333333329</v>
          </cell>
          <cell r="F30">
            <v>96</v>
          </cell>
          <cell r="G30">
            <v>31</v>
          </cell>
          <cell r="H30">
            <v>2.8800000000000003</v>
          </cell>
          <cell r="I30" t="str">
            <v>SE</v>
          </cell>
          <cell r="J30">
            <v>18</v>
          </cell>
          <cell r="K30">
            <v>0</v>
          </cell>
        </row>
        <row r="31">
          <cell r="B31">
            <v>22.204166666666662</v>
          </cell>
          <cell r="C31">
            <v>29.6</v>
          </cell>
          <cell r="D31">
            <v>16.7</v>
          </cell>
          <cell r="E31">
            <v>69.791666666666671</v>
          </cell>
          <cell r="F31">
            <v>91</v>
          </cell>
          <cell r="G31">
            <v>38</v>
          </cell>
          <cell r="H31">
            <v>2.52</v>
          </cell>
          <cell r="I31" t="str">
            <v>L</v>
          </cell>
          <cell r="J31">
            <v>19.440000000000001</v>
          </cell>
          <cell r="K31">
            <v>0</v>
          </cell>
        </row>
        <row r="32">
          <cell r="B32">
            <v>22.433333333333334</v>
          </cell>
          <cell r="C32">
            <v>29.6</v>
          </cell>
          <cell r="D32">
            <v>15.9</v>
          </cell>
          <cell r="E32">
            <v>73.416666666666671</v>
          </cell>
          <cell r="F32">
            <v>96</v>
          </cell>
          <cell r="G32">
            <v>40</v>
          </cell>
          <cell r="H32">
            <v>2.52</v>
          </cell>
          <cell r="I32" t="str">
            <v>SE</v>
          </cell>
          <cell r="J32">
            <v>18</v>
          </cell>
          <cell r="K32">
            <v>0</v>
          </cell>
        </row>
        <row r="33">
          <cell r="B33">
            <v>22.604166666666661</v>
          </cell>
          <cell r="C33">
            <v>30.3</v>
          </cell>
          <cell r="D33">
            <v>17.100000000000001</v>
          </cell>
          <cell r="E33">
            <v>70.666666666666671</v>
          </cell>
          <cell r="F33">
            <v>92</v>
          </cell>
          <cell r="G33">
            <v>39</v>
          </cell>
          <cell r="H33">
            <v>6.48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20.962499999999999</v>
          </cell>
          <cell r="C34">
            <v>29.3</v>
          </cell>
          <cell r="D34">
            <v>14.6</v>
          </cell>
          <cell r="E34">
            <v>66.166666666666671</v>
          </cell>
          <cell r="F34">
            <v>92</v>
          </cell>
          <cell r="G34">
            <v>32</v>
          </cell>
          <cell r="H34">
            <v>7.2</v>
          </cell>
          <cell r="I34" t="str">
            <v>SE</v>
          </cell>
          <cell r="J34">
            <v>20.16</v>
          </cell>
          <cell r="K34">
            <v>0</v>
          </cell>
        </row>
        <row r="35">
          <cell r="B35">
            <v>19.525000000000002</v>
          </cell>
          <cell r="C35">
            <v>27</v>
          </cell>
          <cell r="D35">
            <v>14.6</v>
          </cell>
          <cell r="E35">
            <v>74.291666666666671</v>
          </cell>
          <cell r="F35">
            <v>94</v>
          </cell>
          <cell r="G35">
            <v>42</v>
          </cell>
          <cell r="H35">
            <v>0.36000000000000004</v>
          </cell>
          <cell r="I35" t="str">
            <v>L</v>
          </cell>
          <cell r="J35">
            <v>10.8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19.7</v>
          </cell>
        </row>
      </sheetData>
      <sheetData sheetId="6">
        <row r="5">
          <cell r="B5">
            <v>23.179166666666664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18.175000000000001</v>
          </cell>
          <cell r="C5">
            <v>20.5</v>
          </cell>
          <cell r="D5">
            <v>15.3</v>
          </cell>
          <cell r="E5">
            <v>92.333333333333329</v>
          </cell>
          <cell r="F5">
            <v>97</v>
          </cell>
          <cell r="G5">
            <v>83</v>
          </cell>
          <cell r="H5">
            <v>13.32</v>
          </cell>
          <cell r="I5" t="str">
            <v>SO</v>
          </cell>
          <cell r="J5">
            <v>30.96</v>
          </cell>
          <cell r="K5">
            <v>6.6</v>
          </cell>
        </row>
        <row r="6">
          <cell r="B6">
            <v>13.729166666666664</v>
          </cell>
          <cell r="C6">
            <v>17.7</v>
          </cell>
          <cell r="D6">
            <v>11.3</v>
          </cell>
          <cell r="E6">
            <v>85.291666666666671</v>
          </cell>
          <cell r="F6">
            <v>97</v>
          </cell>
          <cell r="G6">
            <v>66</v>
          </cell>
          <cell r="H6">
            <v>14.04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12.625000000000002</v>
          </cell>
          <cell r="C7">
            <v>19.3</v>
          </cell>
          <cell r="D7">
            <v>7.8</v>
          </cell>
          <cell r="E7">
            <v>81.791666666666671</v>
          </cell>
          <cell r="F7">
            <v>98</v>
          </cell>
          <cell r="G7">
            <v>53</v>
          </cell>
          <cell r="H7">
            <v>15.840000000000002</v>
          </cell>
          <cell r="I7" t="str">
            <v>S</v>
          </cell>
          <cell r="J7">
            <v>28.8</v>
          </cell>
          <cell r="K7">
            <v>0</v>
          </cell>
        </row>
        <row r="8">
          <cell r="B8">
            <v>16.241666666666671</v>
          </cell>
          <cell r="C8">
            <v>22.3</v>
          </cell>
          <cell r="D8">
            <v>10</v>
          </cell>
          <cell r="E8">
            <v>69.833333333333329</v>
          </cell>
          <cell r="F8">
            <v>89</v>
          </cell>
          <cell r="G8">
            <v>49</v>
          </cell>
          <cell r="H8">
            <v>11.520000000000001</v>
          </cell>
          <cell r="I8" t="str">
            <v>S</v>
          </cell>
          <cell r="J8">
            <v>20.88</v>
          </cell>
          <cell r="K8">
            <v>0</v>
          </cell>
        </row>
        <row r="9">
          <cell r="B9">
            <v>20.708333333333332</v>
          </cell>
          <cell r="C9">
            <v>26.9</v>
          </cell>
          <cell r="D9">
            <v>15.6</v>
          </cell>
          <cell r="E9">
            <v>65.625</v>
          </cell>
          <cell r="F9">
            <v>81</v>
          </cell>
          <cell r="G9">
            <v>48</v>
          </cell>
          <cell r="H9">
            <v>8.64</v>
          </cell>
          <cell r="I9" t="str">
            <v>L</v>
          </cell>
          <cell r="J9">
            <v>18.36</v>
          </cell>
          <cell r="K9">
            <v>0</v>
          </cell>
        </row>
        <row r="10">
          <cell r="B10">
            <v>23.029166666666669</v>
          </cell>
          <cell r="C10">
            <v>29.2</v>
          </cell>
          <cell r="D10">
            <v>16.2</v>
          </cell>
          <cell r="E10">
            <v>71.333333333333329</v>
          </cell>
          <cell r="F10">
            <v>96</v>
          </cell>
          <cell r="G10">
            <v>49</v>
          </cell>
          <cell r="H10">
            <v>7.2</v>
          </cell>
          <cell r="I10" t="str">
            <v>L</v>
          </cell>
          <cell r="J10">
            <v>14.76</v>
          </cell>
          <cell r="K10">
            <v>0</v>
          </cell>
        </row>
        <row r="11">
          <cell r="B11">
            <v>23.266666666666666</v>
          </cell>
          <cell r="C11">
            <v>29</v>
          </cell>
          <cell r="D11">
            <v>17.899999999999999</v>
          </cell>
          <cell r="E11">
            <v>74.708333333333329</v>
          </cell>
          <cell r="F11">
            <v>95</v>
          </cell>
          <cell r="G11">
            <v>56</v>
          </cell>
          <cell r="H11">
            <v>10.44</v>
          </cell>
          <cell r="I11" t="str">
            <v>S</v>
          </cell>
          <cell r="J11">
            <v>24.48</v>
          </cell>
          <cell r="K11">
            <v>0</v>
          </cell>
        </row>
        <row r="12">
          <cell r="B12">
            <v>24.366666666666664</v>
          </cell>
          <cell r="C12">
            <v>30.1</v>
          </cell>
          <cell r="D12">
            <v>19.100000000000001</v>
          </cell>
          <cell r="E12">
            <v>67.833333333333329</v>
          </cell>
          <cell r="F12">
            <v>88</v>
          </cell>
          <cell r="G12">
            <v>39</v>
          </cell>
          <cell r="H12">
            <v>10.08</v>
          </cell>
          <cell r="I12" t="str">
            <v>NE</v>
          </cell>
          <cell r="J12">
            <v>20.16</v>
          </cell>
          <cell r="K12">
            <v>0</v>
          </cell>
        </row>
        <row r="13">
          <cell r="B13">
            <v>23.754166666666666</v>
          </cell>
          <cell r="C13">
            <v>29.1</v>
          </cell>
          <cell r="D13">
            <v>16.8</v>
          </cell>
          <cell r="E13">
            <v>63.333333333333336</v>
          </cell>
          <cell r="F13">
            <v>93</v>
          </cell>
          <cell r="G13">
            <v>40</v>
          </cell>
          <cell r="H13">
            <v>10.08</v>
          </cell>
          <cell r="I13" t="str">
            <v>NE</v>
          </cell>
          <cell r="J13">
            <v>18.36</v>
          </cell>
          <cell r="K13">
            <v>0</v>
          </cell>
        </row>
        <row r="14">
          <cell r="B14">
            <v>23.045833333333338</v>
          </cell>
          <cell r="C14">
            <v>28.3</v>
          </cell>
          <cell r="D14">
            <v>16.7</v>
          </cell>
          <cell r="E14">
            <v>71.291666666666671</v>
          </cell>
          <cell r="F14">
            <v>93</v>
          </cell>
          <cell r="G14">
            <v>55</v>
          </cell>
          <cell r="H14">
            <v>14.04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22.208333333333339</v>
          </cell>
          <cell r="C15">
            <v>27</v>
          </cell>
          <cell r="D15">
            <v>17.8</v>
          </cell>
          <cell r="E15">
            <v>80.333333333333329</v>
          </cell>
          <cell r="F15">
            <v>95</v>
          </cell>
          <cell r="G15">
            <v>65</v>
          </cell>
          <cell r="H15">
            <v>11.16</v>
          </cell>
          <cell r="I15" t="str">
            <v>NE</v>
          </cell>
          <cell r="J15">
            <v>21.96</v>
          </cell>
          <cell r="K15">
            <v>0</v>
          </cell>
        </row>
        <row r="16">
          <cell r="B16">
            <v>23.291666666666671</v>
          </cell>
          <cell r="C16">
            <v>28.3</v>
          </cell>
          <cell r="D16">
            <v>18.600000000000001</v>
          </cell>
          <cell r="E16">
            <v>76</v>
          </cell>
          <cell r="F16">
            <v>97</v>
          </cell>
          <cell r="G16">
            <v>46</v>
          </cell>
          <cell r="H16">
            <v>10.08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22.912499999999998</v>
          </cell>
          <cell r="C17">
            <v>28</v>
          </cell>
          <cell r="D17">
            <v>17.2</v>
          </cell>
          <cell r="E17">
            <v>74.291666666666671</v>
          </cell>
          <cell r="F17">
            <v>96</v>
          </cell>
          <cell r="G17">
            <v>52</v>
          </cell>
          <cell r="H17">
            <v>11.879999999999999</v>
          </cell>
          <cell r="I17" t="str">
            <v>SE</v>
          </cell>
          <cell r="J17">
            <v>26.28</v>
          </cell>
          <cell r="K17">
            <v>0</v>
          </cell>
        </row>
        <row r="18">
          <cell r="B18">
            <v>22.308333333333326</v>
          </cell>
          <cell r="C18">
            <v>28.3</v>
          </cell>
          <cell r="D18">
            <v>17.3</v>
          </cell>
          <cell r="E18">
            <v>74.625</v>
          </cell>
          <cell r="F18">
            <v>92</v>
          </cell>
          <cell r="G18">
            <v>54</v>
          </cell>
          <cell r="H18">
            <v>12.6</v>
          </cell>
          <cell r="I18" t="str">
            <v>NE</v>
          </cell>
          <cell r="J18">
            <v>24.840000000000003</v>
          </cell>
          <cell r="K18">
            <v>0</v>
          </cell>
        </row>
        <row r="19">
          <cell r="B19">
            <v>18.358333333333334</v>
          </cell>
          <cell r="C19">
            <v>23</v>
          </cell>
          <cell r="D19">
            <v>14.9</v>
          </cell>
          <cell r="E19">
            <v>84.708333333333329</v>
          </cell>
          <cell r="F19">
            <v>96</v>
          </cell>
          <cell r="G19">
            <v>64</v>
          </cell>
          <cell r="H19">
            <v>13.68</v>
          </cell>
          <cell r="I19" t="str">
            <v>SO</v>
          </cell>
          <cell r="J19">
            <v>31.680000000000003</v>
          </cell>
          <cell r="K19">
            <v>0</v>
          </cell>
        </row>
        <row r="20">
          <cell r="B20">
            <v>14.379166666666665</v>
          </cell>
          <cell r="C20">
            <v>17.7</v>
          </cell>
          <cell r="D20">
            <v>11.3</v>
          </cell>
          <cell r="E20">
            <v>87.958333333333329</v>
          </cell>
          <cell r="F20">
            <v>97</v>
          </cell>
          <cell r="G20">
            <v>70</v>
          </cell>
          <cell r="H20">
            <v>13.68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16.374999999999996</v>
          </cell>
          <cell r="C21">
            <v>23.1</v>
          </cell>
          <cell r="D21">
            <v>10.7</v>
          </cell>
          <cell r="E21">
            <v>79.375</v>
          </cell>
          <cell r="F21">
            <v>98</v>
          </cell>
          <cell r="G21">
            <v>45</v>
          </cell>
          <cell r="H21">
            <v>19.440000000000001</v>
          </cell>
          <cell r="I21" t="str">
            <v>S</v>
          </cell>
          <cell r="J21">
            <v>34.92</v>
          </cell>
          <cell r="K21">
            <v>0.2</v>
          </cell>
        </row>
        <row r="22">
          <cell r="B22">
            <v>17.654166666666665</v>
          </cell>
          <cell r="C22">
            <v>23</v>
          </cell>
          <cell r="D22">
            <v>13.9</v>
          </cell>
          <cell r="E22">
            <v>71.416666666666671</v>
          </cell>
          <cell r="F22">
            <v>88</v>
          </cell>
          <cell r="G22">
            <v>49</v>
          </cell>
          <cell r="H22">
            <v>14.04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18.712499999999995</v>
          </cell>
          <cell r="C23">
            <v>23.7</v>
          </cell>
          <cell r="D23">
            <v>14.3</v>
          </cell>
          <cell r="E23">
            <v>62.166666666666664</v>
          </cell>
          <cell r="F23">
            <v>83</v>
          </cell>
          <cell r="G23">
            <v>38</v>
          </cell>
          <cell r="H23">
            <v>12.24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18.808333333333334</v>
          </cell>
          <cell r="C24">
            <v>25</v>
          </cell>
          <cell r="D24">
            <v>13.2</v>
          </cell>
          <cell r="E24">
            <v>62.875</v>
          </cell>
          <cell r="F24">
            <v>84</v>
          </cell>
          <cell r="G24">
            <v>46</v>
          </cell>
          <cell r="H24">
            <v>13.68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20.037500000000001</v>
          </cell>
          <cell r="C25">
            <v>26.4</v>
          </cell>
          <cell r="D25">
            <v>14.9</v>
          </cell>
          <cell r="E25">
            <v>65.916666666666671</v>
          </cell>
          <cell r="F25">
            <v>82</v>
          </cell>
          <cell r="G25">
            <v>47</v>
          </cell>
          <cell r="H25">
            <v>17.64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21.370833333333334</v>
          </cell>
          <cell r="C26">
            <v>27</v>
          </cell>
          <cell r="D26">
            <v>17.100000000000001</v>
          </cell>
          <cell r="E26">
            <v>65.583333333333329</v>
          </cell>
          <cell r="F26">
            <v>76</v>
          </cell>
          <cell r="G26">
            <v>54</v>
          </cell>
          <cell r="H26">
            <v>14.04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22.649999999999995</v>
          </cell>
          <cell r="C27">
            <v>28.6</v>
          </cell>
          <cell r="D27">
            <v>17.600000000000001</v>
          </cell>
          <cell r="E27">
            <v>63.625</v>
          </cell>
          <cell r="F27">
            <v>82</v>
          </cell>
          <cell r="G27">
            <v>42</v>
          </cell>
          <cell r="H27">
            <v>13.32</v>
          </cell>
          <cell r="I27" t="str">
            <v>NE</v>
          </cell>
          <cell r="J27">
            <v>26.28</v>
          </cell>
          <cell r="K27">
            <v>0</v>
          </cell>
        </row>
        <row r="28">
          <cell r="B28">
            <v>21.745833333333337</v>
          </cell>
          <cell r="C28">
            <v>26.8</v>
          </cell>
          <cell r="D28">
            <v>17</v>
          </cell>
          <cell r="E28">
            <v>56.833333333333336</v>
          </cell>
          <cell r="F28">
            <v>73</v>
          </cell>
          <cell r="G28">
            <v>34</v>
          </cell>
          <cell r="H28">
            <v>13.32</v>
          </cell>
          <cell r="I28" t="str">
            <v>NE</v>
          </cell>
          <cell r="J28">
            <v>33.119999999999997</v>
          </cell>
          <cell r="K28">
            <v>0</v>
          </cell>
        </row>
        <row r="29">
          <cell r="B29">
            <v>21.066666666666666</v>
          </cell>
          <cell r="C29">
            <v>29.1</v>
          </cell>
          <cell r="D29">
            <v>14.1</v>
          </cell>
          <cell r="E29">
            <v>61.208333333333336</v>
          </cell>
          <cell r="F29">
            <v>87</v>
          </cell>
          <cell r="G29">
            <v>34</v>
          </cell>
          <cell r="H29">
            <v>12.96</v>
          </cell>
          <cell r="I29" t="str">
            <v>NE</v>
          </cell>
          <cell r="J29">
            <v>25.2</v>
          </cell>
          <cell r="K29">
            <v>0</v>
          </cell>
        </row>
        <row r="30">
          <cell r="B30">
            <v>20.195833333333333</v>
          </cell>
          <cell r="C30">
            <v>23.8</v>
          </cell>
          <cell r="D30">
            <v>17.7</v>
          </cell>
          <cell r="E30">
            <v>74.666666666666671</v>
          </cell>
          <cell r="F30">
            <v>88</v>
          </cell>
          <cell r="G30">
            <v>51</v>
          </cell>
          <cell r="H30">
            <v>14.76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17.629166666666666</v>
          </cell>
          <cell r="C31">
            <v>23.8</v>
          </cell>
          <cell r="D31">
            <v>12.7</v>
          </cell>
          <cell r="E31">
            <v>73.541666666666671</v>
          </cell>
          <cell r="F31">
            <v>93</v>
          </cell>
          <cell r="G31">
            <v>34</v>
          </cell>
          <cell r="H31">
            <v>14.4</v>
          </cell>
          <cell r="I31" t="str">
            <v>S</v>
          </cell>
          <cell r="J31">
            <v>31.319999999999997</v>
          </cell>
          <cell r="K31">
            <v>0</v>
          </cell>
        </row>
        <row r="32">
          <cell r="B32">
            <v>16.079166666666669</v>
          </cell>
          <cell r="C32">
            <v>24.1</v>
          </cell>
          <cell r="D32">
            <v>9.6</v>
          </cell>
          <cell r="E32">
            <v>80</v>
          </cell>
          <cell r="F32">
            <v>98</v>
          </cell>
          <cell r="G32">
            <v>42</v>
          </cell>
          <cell r="H32">
            <v>9.7200000000000006</v>
          </cell>
          <cell r="I32" t="str">
            <v>S</v>
          </cell>
          <cell r="J32">
            <v>17.28</v>
          </cell>
          <cell r="K32">
            <v>0</v>
          </cell>
        </row>
        <row r="33">
          <cell r="B33">
            <v>18.341666666666665</v>
          </cell>
          <cell r="C33">
            <v>23.5</v>
          </cell>
          <cell r="D33">
            <v>13.8</v>
          </cell>
          <cell r="E33">
            <v>75.625</v>
          </cell>
          <cell r="F33">
            <v>97</v>
          </cell>
          <cell r="G33">
            <v>48</v>
          </cell>
          <cell r="H33">
            <v>12.6</v>
          </cell>
          <cell r="I33" t="str">
            <v>SE</v>
          </cell>
          <cell r="J33">
            <v>28.44</v>
          </cell>
          <cell r="K33">
            <v>0.2</v>
          </cell>
        </row>
        <row r="34">
          <cell r="B34">
            <v>16.833333333333332</v>
          </cell>
          <cell r="C34">
            <v>21.9</v>
          </cell>
          <cell r="D34">
            <v>12.3</v>
          </cell>
          <cell r="E34">
            <v>62.208333333333336</v>
          </cell>
          <cell r="F34">
            <v>80</v>
          </cell>
          <cell r="G34">
            <v>43</v>
          </cell>
          <cell r="H34">
            <v>12.6</v>
          </cell>
          <cell r="I34" t="str">
            <v>NE</v>
          </cell>
          <cell r="J34">
            <v>25.92</v>
          </cell>
          <cell r="K34">
            <v>0</v>
          </cell>
        </row>
        <row r="35">
          <cell r="B35">
            <v>16.704166666666666</v>
          </cell>
          <cell r="C35">
            <v>24.9</v>
          </cell>
          <cell r="D35">
            <v>8.9</v>
          </cell>
          <cell r="E35">
            <v>62.833333333333336</v>
          </cell>
          <cell r="F35">
            <v>94</v>
          </cell>
          <cell r="G35">
            <v>36</v>
          </cell>
          <cell r="H35">
            <v>8.2799999999999994</v>
          </cell>
          <cell r="I35" t="str">
            <v>SE</v>
          </cell>
          <cell r="J35">
            <v>17.28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18.216666666666669</v>
          </cell>
        </row>
      </sheetData>
      <sheetData sheetId="6">
        <row r="5">
          <cell r="B5">
            <v>17.791666666666668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workbookViewId="0">
      <selection activeCell="G28" sqref="G2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41</v>
      </c>
      <c r="AH3" s="12"/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2"/>
    </row>
    <row r="5" spans="1:34" s="5" customFormat="1" ht="20.100000000000001" customHeight="1" thickTop="1" x14ac:dyDescent="0.2">
      <c r="A5" s="9" t="s">
        <v>48</v>
      </c>
      <c r="B5" s="43" t="str">
        <f>[1]Maio!$B$5</f>
        <v>**</v>
      </c>
      <c r="C5" s="43" t="str">
        <f>[1]Maio!$B$6</f>
        <v>**</v>
      </c>
      <c r="D5" s="43" t="str">
        <f>[1]Maio!$B$7</f>
        <v>**</v>
      </c>
      <c r="E5" s="43" t="str">
        <f>[1]Maio!$B$8</f>
        <v>**</v>
      </c>
      <c r="F5" s="43" t="str">
        <f>[1]Maio!$B$9</f>
        <v>**</v>
      </c>
      <c r="G5" s="43" t="str">
        <f>[1]Maio!$B$10</f>
        <v>**</v>
      </c>
      <c r="H5" s="43" t="str">
        <f>[1]Maio!$B$11</f>
        <v>**</v>
      </c>
      <c r="I5" s="43" t="str">
        <f>[1]Maio!$B$12</f>
        <v>**</v>
      </c>
      <c r="J5" s="43" t="str">
        <f>[1]Maio!$B$13</f>
        <v>**</v>
      </c>
      <c r="K5" s="43" t="str">
        <f>[1]Maio!$B$14</f>
        <v>**</v>
      </c>
      <c r="L5" s="43" t="str">
        <f>[1]Maio!$B$15</f>
        <v>**</v>
      </c>
      <c r="M5" s="43" t="str">
        <f>[1]Maio!$B$16</f>
        <v>**</v>
      </c>
      <c r="N5" s="43" t="str">
        <f>[1]Maio!$B$17</f>
        <v>**</v>
      </c>
      <c r="O5" s="43" t="str">
        <f>[1]Maio!$B$18</f>
        <v>**</v>
      </c>
      <c r="P5" s="43" t="str">
        <f>[1]Maio!$B$19</f>
        <v>**</v>
      </c>
      <c r="Q5" s="43" t="str">
        <f>[1]Maio!$B$20</f>
        <v>**</v>
      </c>
      <c r="R5" s="43" t="str">
        <f>[1]Maio!$B$21</f>
        <v>**</v>
      </c>
      <c r="S5" s="43" t="str">
        <f>[1]Maio!$B$22</f>
        <v>**</v>
      </c>
      <c r="T5" s="43" t="str">
        <f>[1]Maio!$B$23</f>
        <v>**</v>
      </c>
      <c r="U5" s="43" t="str">
        <f>[1]Maio!$B$24</f>
        <v>**</v>
      </c>
      <c r="V5" s="43" t="str">
        <f>[1]Maio!$B$25</f>
        <v>**</v>
      </c>
      <c r="W5" s="43" t="str">
        <f>[1]Maio!$B$26</f>
        <v>**</v>
      </c>
      <c r="X5" s="43" t="str">
        <f>[1]Maio!$B$27</f>
        <v>**</v>
      </c>
      <c r="Y5" s="43" t="str">
        <f>[1]Maio!$B$28</f>
        <v>**</v>
      </c>
      <c r="Z5" s="43" t="str">
        <f>[1]Maio!$B$29</f>
        <v>**</v>
      </c>
      <c r="AA5" s="43" t="str">
        <f>[1]Maio!$B$30</f>
        <v>**</v>
      </c>
      <c r="AB5" s="43" t="str">
        <f>[1]Maio!$B$31</f>
        <v>**</v>
      </c>
      <c r="AC5" s="43">
        <f>[1]Maio!$B$32</f>
        <v>21.466666666666669</v>
      </c>
      <c r="AD5" s="43">
        <f>[1]Maio!$B$33</f>
        <v>19.158333333333335</v>
      </c>
      <c r="AE5" s="43">
        <f>[1]Maio!$B$34</f>
        <v>15.59</v>
      </c>
      <c r="AF5" s="43">
        <f>[1]Maio!$B$35</f>
        <v>16.654166666666669</v>
      </c>
      <c r="AG5" s="44">
        <f>AVERAGE(B5:AF5)</f>
        <v>18.217291666666668</v>
      </c>
      <c r="AH5" s="12"/>
    </row>
    <row r="6" spans="1:34" ht="17.100000000000001" customHeight="1" x14ac:dyDescent="0.2">
      <c r="A6" s="9" t="s">
        <v>0</v>
      </c>
      <c r="B6" s="3">
        <f>[2]Maio!$B$5</f>
        <v>17.612499999999994</v>
      </c>
      <c r="C6" s="3">
        <f>[2]Maio!$B$6</f>
        <v>13.420833333333334</v>
      </c>
      <c r="D6" s="3">
        <f>[2]Maio!$B$7</f>
        <v>12.454166666666666</v>
      </c>
      <c r="E6" s="3">
        <f>[2]Maio!$B$8</f>
        <v>14.200000000000001</v>
      </c>
      <c r="F6" s="3">
        <f>[2]Maio!$B$9</f>
        <v>18.620833333333334</v>
      </c>
      <c r="G6" s="3">
        <f>[2]Maio!$B$10</f>
        <v>21.008333333333333</v>
      </c>
      <c r="H6" s="3">
        <f>[2]Maio!$B$11</f>
        <v>21.783333333333335</v>
      </c>
      <c r="I6" s="3">
        <f>[2]Maio!$B$12</f>
        <v>22.787499999999998</v>
      </c>
      <c r="J6" s="3">
        <f>[2]Maio!$B$13</f>
        <v>22.120833333333326</v>
      </c>
      <c r="K6" s="3">
        <f>[2]Maio!$B$14</f>
        <v>21.679166666666664</v>
      </c>
      <c r="L6" s="3">
        <f>[2]Maio!$B$15</f>
        <v>20.412499999999998</v>
      </c>
      <c r="M6" s="3">
        <f>[2]Maio!$B$16</f>
        <v>21.945833333333336</v>
      </c>
      <c r="N6" s="3">
        <f>[2]Maio!$B$17</f>
        <v>21.374999999999996</v>
      </c>
      <c r="O6" s="3">
        <f>[2]Maio!$B$18</f>
        <v>20.979166666666668</v>
      </c>
      <c r="P6" s="3">
        <f>[2]Maio!$B$19</f>
        <v>17.758333333333336</v>
      </c>
      <c r="Q6" s="3">
        <f>[2]Maio!$B$20</f>
        <v>14.9625</v>
      </c>
      <c r="R6" s="3">
        <f>[2]Maio!$B$21</f>
        <v>14.670833333333333</v>
      </c>
      <c r="S6" s="3">
        <f>[2]Maio!$B$22</f>
        <v>15.558333333333335</v>
      </c>
      <c r="T6" s="3">
        <f>[2]Maio!$B$23</f>
        <v>16.312500000000004</v>
      </c>
      <c r="U6" s="3">
        <f>[2]Maio!$B$24</f>
        <v>16.45</v>
      </c>
      <c r="V6" s="3">
        <f>[2]Maio!$B$25</f>
        <v>17.658333333333335</v>
      </c>
      <c r="W6" s="3">
        <f>[2]Maio!$B$26</f>
        <v>19.812500000000004</v>
      </c>
      <c r="X6" s="3">
        <f>[2]Maio!$B$27</f>
        <v>21.033333333333331</v>
      </c>
      <c r="Y6" s="3">
        <f>[2]Maio!$B$28</f>
        <v>20.408333333333331</v>
      </c>
      <c r="Z6" s="3">
        <f>[2]Maio!$B$29</f>
        <v>19.508333333333333</v>
      </c>
      <c r="AA6" s="3">
        <f>[2]Maio!$B$30</f>
        <v>19.029166666666665</v>
      </c>
      <c r="AB6" s="3">
        <f>[2]Maio!$B$31</f>
        <v>15.766666666666666</v>
      </c>
      <c r="AC6" s="3">
        <f>[2]Maio!$B$32</f>
        <v>14.766666666666664</v>
      </c>
      <c r="AD6" s="3">
        <f>[2]Maio!$B$33</f>
        <v>15.274999999999999</v>
      </c>
      <c r="AE6" s="3">
        <f>[2]Maio!$B$34</f>
        <v>14.14</v>
      </c>
      <c r="AF6" s="3">
        <f>[2]Maio!$B$35</f>
        <v>14.329166666666666</v>
      </c>
      <c r="AG6" s="16">
        <f t="shared" ref="AG6:AG15" si="1">AVERAGE(B6:AF6)</f>
        <v>17.994838709677417</v>
      </c>
    </row>
    <row r="7" spans="1:34" ht="17.100000000000001" customHeight="1" x14ac:dyDescent="0.2">
      <c r="A7" s="9" t="s">
        <v>1</v>
      </c>
      <c r="B7" s="3">
        <f>[3]Maio!$B$5</f>
        <v>20.616666666666667</v>
      </c>
      <c r="C7" s="3">
        <f>[3]Maio!$B$6</f>
        <v>17.137499999999999</v>
      </c>
      <c r="D7" s="3">
        <f>[3]Maio!$B$7</f>
        <v>16.729166666666668</v>
      </c>
      <c r="E7" s="3">
        <f>[3]Maio!$B$8</f>
        <v>18.766666666666669</v>
      </c>
      <c r="F7" s="3">
        <f>[3]Maio!$B$9</f>
        <v>22.0625</v>
      </c>
      <c r="G7" s="3">
        <f>[3]Maio!$B$10</f>
        <v>23.733333333333334</v>
      </c>
      <c r="H7" s="3">
        <f>[3]Maio!$B$11</f>
        <v>24.470833333333331</v>
      </c>
      <c r="I7" s="3">
        <f>[3]Maio!$B$12</f>
        <v>24.700000000000003</v>
      </c>
      <c r="J7" s="3">
        <f>[3]Maio!$B$13</f>
        <v>23.829166666666669</v>
      </c>
      <c r="K7" s="3">
        <f>[3]Maio!$B$14</f>
        <v>23.954166666666666</v>
      </c>
      <c r="L7" s="3">
        <f>[3]Maio!$B$15</f>
        <v>23.920833333333331</v>
      </c>
      <c r="M7" s="3">
        <f>[3]Maio!$B$16</f>
        <v>24.573913043478257</v>
      </c>
      <c r="N7" s="3">
        <f>[3]Maio!$B$17</f>
        <v>24.124999999999989</v>
      </c>
      <c r="O7" s="3">
        <f>[3]Maio!$B$18</f>
        <v>24.608333333333331</v>
      </c>
      <c r="P7" s="3">
        <f>[3]Maio!$B$19</f>
        <v>20.75238095238095</v>
      </c>
      <c r="Q7" s="3">
        <f>[3]Maio!$B$20</f>
        <v>16.983333333333334</v>
      </c>
      <c r="R7" s="3">
        <f>[3]Maio!$B$21</f>
        <v>17.445833333333336</v>
      </c>
      <c r="S7" s="3">
        <f>[3]Maio!$B$22</f>
        <v>19.091666666666665</v>
      </c>
      <c r="T7" s="3">
        <f>[3]Maio!$B$23</f>
        <v>20.674999999999997</v>
      </c>
      <c r="U7" s="3">
        <f>[3]Maio!$B$24</f>
        <v>20.237500000000001</v>
      </c>
      <c r="V7" s="3">
        <f>[3]Maio!$B$25</f>
        <v>22.979166666666668</v>
      </c>
      <c r="W7" s="3">
        <f>[3]Maio!$B$26</f>
        <v>23.958333333333332</v>
      </c>
      <c r="X7" s="3">
        <f>[3]Maio!$B$27</f>
        <v>23.829166666666666</v>
      </c>
      <c r="Y7" s="3">
        <f>[3]Maio!$B$28</f>
        <v>22.470833333333331</v>
      </c>
      <c r="Z7" s="3">
        <f>[3]Maio!$B$29</f>
        <v>20.900000000000002</v>
      </c>
      <c r="AA7" s="3">
        <f>[3]Maio!$B$30</f>
        <v>22.079166666666666</v>
      </c>
      <c r="AB7" s="3">
        <f>[3]Maio!$B$31</f>
        <v>21.779166666666669</v>
      </c>
      <c r="AC7" s="3">
        <f>[3]Maio!$B$32</f>
        <v>20.022727272727277</v>
      </c>
      <c r="AD7" s="3">
        <f>[3]Maio!$B$33</f>
        <v>20.558333333333334</v>
      </c>
      <c r="AE7" s="3">
        <f>[3]Maio!$B$34</f>
        <v>21</v>
      </c>
      <c r="AF7" s="3">
        <f>[3]Maio!$B$35</f>
        <v>19.737500000000001</v>
      </c>
      <c r="AG7" s="16">
        <f t="shared" si="1"/>
        <v>21.539618965653322</v>
      </c>
    </row>
    <row r="8" spans="1:34" ht="17.100000000000001" customHeight="1" x14ac:dyDescent="0.2">
      <c r="A8" s="9" t="s">
        <v>2</v>
      </c>
      <c r="B8" s="3" t="str">
        <f>[4]Maio!$B$5</f>
        <v>**</v>
      </c>
      <c r="C8" s="3" t="str">
        <f>[4]Maio!$B$6</f>
        <v>**</v>
      </c>
      <c r="D8" s="3" t="str">
        <f>[4]Maio!$B$7</f>
        <v>**</v>
      </c>
      <c r="E8" s="3" t="str">
        <f>[4]Maio!$B$8</f>
        <v>**</v>
      </c>
      <c r="F8" s="3" t="str">
        <f>[4]Maio!$B$9</f>
        <v>**</v>
      </c>
      <c r="G8" s="3" t="str">
        <f>[4]Maio!$B$10</f>
        <v>**</v>
      </c>
      <c r="H8" s="3" t="str">
        <f>[4]Maio!$B$11</f>
        <v>**</v>
      </c>
      <c r="I8" s="3" t="str">
        <f>[4]Maio!$B$12</f>
        <v>**</v>
      </c>
      <c r="J8" s="3" t="str">
        <f>[4]Maio!$B$13</f>
        <v>**</v>
      </c>
      <c r="K8" s="3" t="str">
        <f>[4]Maio!$B$14</f>
        <v>**</v>
      </c>
      <c r="L8" s="3" t="str">
        <f>[4]Maio!$B$15</f>
        <v>**</v>
      </c>
      <c r="M8" s="3" t="str">
        <f>[4]Maio!$B$16</f>
        <v>**</v>
      </c>
      <c r="N8" s="3" t="str">
        <f>[4]Maio!$B$17</f>
        <v>**</v>
      </c>
      <c r="O8" s="3" t="str">
        <f>[4]Maio!$B$18</f>
        <v>**</v>
      </c>
      <c r="P8" s="3" t="str">
        <f>[4]Maio!$B$19</f>
        <v>**</v>
      </c>
      <c r="Q8" s="3" t="str">
        <f>[4]Maio!$B$20</f>
        <v>**</v>
      </c>
      <c r="R8" s="3" t="str">
        <f>[4]Maio!$B$21</f>
        <v>**</v>
      </c>
      <c r="S8" s="3" t="str">
        <f>[4]Maio!$B$22</f>
        <v>**</v>
      </c>
      <c r="T8" s="3" t="str">
        <f>[4]Maio!$B$23</f>
        <v>**</v>
      </c>
      <c r="U8" s="3" t="str">
        <f>[4]Maio!$B$24</f>
        <v>**</v>
      </c>
      <c r="V8" s="3" t="str">
        <f>[4]Maio!$B$25</f>
        <v>**</v>
      </c>
      <c r="W8" s="3" t="str">
        <f>[4]Maio!$B$26</f>
        <v>**</v>
      </c>
      <c r="X8" s="3" t="str">
        <f>[4]Maio!$B$27</f>
        <v>**</v>
      </c>
      <c r="Y8" s="3" t="str">
        <f>[4]Maio!$B$28</f>
        <v>**</v>
      </c>
      <c r="Z8" s="3" t="str">
        <f>[4]Maio!$B$29</f>
        <v>**</v>
      </c>
      <c r="AA8" s="3" t="str">
        <f>[4]Maio!$B$30</f>
        <v>**</v>
      </c>
      <c r="AB8" s="3" t="str">
        <f>[4]Maio!$B$31</f>
        <v>**</v>
      </c>
      <c r="AC8" s="3" t="str">
        <f>[4]Maio!$B$32</f>
        <v>**</v>
      </c>
      <c r="AD8" s="3" t="str">
        <f>[4]Maio!$B$33</f>
        <v>**</v>
      </c>
      <c r="AE8" s="3">
        <f>[4]Maio!$B$34</f>
        <v>19.724999999999998</v>
      </c>
      <c r="AF8" s="3">
        <f>[4]Maio!$B$35</f>
        <v>18.462499999999999</v>
      </c>
      <c r="AG8" s="16">
        <f t="shared" si="1"/>
        <v>19.09375</v>
      </c>
    </row>
    <row r="9" spans="1:34" ht="17.100000000000001" customHeight="1" x14ac:dyDescent="0.2">
      <c r="A9" s="9" t="s">
        <v>3</v>
      </c>
      <c r="B9" s="3">
        <f>[5]Maio!$B$5</f>
        <v>22.05</v>
      </c>
      <c r="C9" s="3">
        <f>[5]Maio!$B$6</f>
        <v>19.483333333333331</v>
      </c>
      <c r="D9" s="3">
        <f>[5]Maio!$B$7</f>
        <v>18.850000000000001</v>
      </c>
      <c r="E9" s="3">
        <f>[5]Maio!$B$8</f>
        <v>20.599999999999998</v>
      </c>
      <c r="F9" s="3">
        <f>[5]Maio!$B$9</f>
        <v>22.858333333333331</v>
      </c>
      <c r="G9" s="3">
        <f>[5]Maio!$B$10</f>
        <v>23.729166666666668</v>
      </c>
      <c r="H9" s="3">
        <f>[5]Maio!$B$11</f>
        <v>23.841666666666672</v>
      </c>
      <c r="I9" s="3">
        <f>[5]Maio!$B$12</f>
        <v>23.058333333333334</v>
      </c>
      <c r="J9" s="3">
        <f>[5]Maio!$B$13</f>
        <v>22.341666666666665</v>
      </c>
      <c r="K9" s="3">
        <f>[5]Maio!$B$14</f>
        <v>22.470833333333331</v>
      </c>
      <c r="L9" s="3">
        <f>[5]Maio!$B$15</f>
        <v>22.662499999999998</v>
      </c>
      <c r="M9" s="3">
        <f>[5]Maio!$B$16</f>
        <v>22.291666666666661</v>
      </c>
      <c r="N9" s="3">
        <f>[5]Maio!$B$17</f>
        <v>22.020833333333332</v>
      </c>
      <c r="O9" s="3">
        <f>[5]Maio!$B$18</f>
        <v>22.462500000000002</v>
      </c>
      <c r="P9" s="3">
        <f>[5]Maio!$B$19</f>
        <v>22.383333333333336</v>
      </c>
      <c r="Q9" s="3">
        <f>[5]Maio!$B$20</f>
        <v>20.066666666666666</v>
      </c>
      <c r="R9" s="3">
        <f>[5]Maio!$B$21</f>
        <v>19.724999999999998</v>
      </c>
      <c r="S9" s="3">
        <f>[5]Maio!$B$22</f>
        <v>19.81666666666667</v>
      </c>
      <c r="T9" s="3">
        <f>[5]Maio!$B$23</f>
        <v>19.649999999999999</v>
      </c>
      <c r="U9" s="3">
        <f>[5]Maio!$B$24</f>
        <v>21.158333333333331</v>
      </c>
      <c r="V9" s="3">
        <f>[5]Maio!$B$25</f>
        <v>21.916666666666668</v>
      </c>
      <c r="W9" s="3">
        <f>[5]Maio!$B$26</f>
        <v>21.462500000000002</v>
      </c>
      <c r="X9" s="3">
        <f>[5]Maio!$B$27</f>
        <v>19.933333333333334</v>
      </c>
      <c r="Y9" s="3">
        <f>[5]Maio!$B$28</f>
        <v>19.108333333333334</v>
      </c>
      <c r="Z9" s="3">
        <f>[5]Maio!$B$29</f>
        <v>20.695833333333333</v>
      </c>
      <c r="AA9" s="3">
        <f>[5]Maio!$B$30</f>
        <v>21.674999999999997</v>
      </c>
      <c r="AB9" s="3">
        <f>[5]Maio!$B$31</f>
        <v>21.574999999999999</v>
      </c>
      <c r="AC9" s="3">
        <f>[5]Maio!$B$32</f>
        <v>21.795833333333334</v>
      </c>
      <c r="AD9" s="3">
        <f>[5]Maio!$B$33</f>
        <v>21.004166666666666</v>
      </c>
      <c r="AE9" s="3">
        <f>[5]Maio!$B$34</f>
        <v>18.933333333333334</v>
      </c>
      <c r="AF9" s="3">
        <f>[5]Maio!$B$35</f>
        <v>19.454166666666666</v>
      </c>
      <c r="AG9" s="16">
        <f t="shared" si="1"/>
        <v>21.26048387096774</v>
      </c>
    </row>
    <row r="10" spans="1:34" ht="17.100000000000001" customHeight="1" x14ac:dyDescent="0.2">
      <c r="A10" s="9" t="s">
        <v>4</v>
      </c>
      <c r="B10" s="3">
        <f>[6]Maio!$B$5</f>
        <v>20.283333333333331</v>
      </c>
      <c r="C10" s="3">
        <f>[6]Maio!$B$6</f>
        <v>16.175000000000001</v>
      </c>
      <c r="D10" s="3">
        <f>[6]Maio!$B$7</f>
        <v>15.216666666666667</v>
      </c>
      <c r="E10" s="3">
        <f>[6]Maio!$B$8</f>
        <v>19.204166666666669</v>
      </c>
      <c r="F10" s="3">
        <f>[6]Maio!$B$9</f>
        <v>21.316666666666666</v>
      </c>
      <c r="G10" s="3">
        <f>[6]Maio!$B$10</f>
        <v>23.120833333333337</v>
      </c>
      <c r="H10" s="3">
        <f>[6]Maio!$B$11</f>
        <v>23.125</v>
      </c>
      <c r="I10" s="3">
        <f>[6]Maio!$B$12</f>
        <v>23.375</v>
      </c>
      <c r="J10" s="3">
        <f>[6]Maio!$B$13</f>
        <v>22.658333333333335</v>
      </c>
      <c r="K10" s="3">
        <f>[6]Maio!$B$14</f>
        <v>23.070833333333329</v>
      </c>
      <c r="L10" s="3">
        <f>[6]Maio!$B$15</f>
        <v>22.816666666666663</v>
      </c>
      <c r="M10" s="3">
        <f>[6]Maio!$B$16</f>
        <v>21.970833333333335</v>
      </c>
      <c r="N10" s="3">
        <f>[6]Maio!$B$17</f>
        <v>21.954166666666666</v>
      </c>
      <c r="O10" s="3">
        <f>[6]Maio!$B$18</f>
        <v>21.962500000000002</v>
      </c>
      <c r="P10" s="3">
        <f>[6]Maio!$B$19</f>
        <v>22.020833333333332</v>
      </c>
      <c r="Q10" s="3">
        <f>[6]Maio!$B$20</f>
        <v>17.545833333333331</v>
      </c>
      <c r="R10" s="3">
        <f>[6]Maio!$B$21</f>
        <v>17.395833333333336</v>
      </c>
      <c r="S10" s="3">
        <f>[6]Maio!$B$22</f>
        <v>18.445833333333336</v>
      </c>
      <c r="T10" s="3">
        <f>[6]Maio!$B$23</f>
        <v>19.204166666666666</v>
      </c>
      <c r="U10" s="3">
        <f>[6]Maio!$B$24</f>
        <v>20.05</v>
      </c>
      <c r="V10" s="3">
        <f>[6]Maio!$B$25</f>
        <v>21.616666666666671</v>
      </c>
      <c r="W10" s="3">
        <f>[6]Maio!$B$26</f>
        <v>21.383333333333336</v>
      </c>
      <c r="X10" s="3">
        <f>[6]Maio!$B$27</f>
        <v>20.183333333333334</v>
      </c>
      <c r="Y10" s="3">
        <f>[6]Maio!$B$28</f>
        <v>19.766666666666669</v>
      </c>
      <c r="Z10" s="3">
        <f>[6]Maio!$B$29</f>
        <v>20.629166666666663</v>
      </c>
      <c r="AA10" s="3">
        <f>[6]Maio!$B$30</f>
        <v>22.037499999999994</v>
      </c>
      <c r="AB10" s="3">
        <f>[6]Maio!$B$31</f>
        <v>19.858333333333334</v>
      </c>
      <c r="AC10" s="3">
        <f>[6]Maio!$B$32</f>
        <v>20.229166666666664</v>
      </c>
      <c r="AD10" s="3">
        <f>[6]Maio!$B$33</f>
        <v>19.454166666666662</v>
      </c>
      <c r="AE10" s="3">
        <f>[6]Maio!$B$34</f>
        <v>18.295833333333331</v>
      </c>
      <c r="AF10" s="3">
        <f>[6]Maio!$B$35</f>
        <v>19.604166666666664</v>
      </c>
      <c r="AG10" s="16">
        <f t="shared" si="1"/>
        <v>20.450672043010748</v>
      </c>
    </row>
    <row r="11" spans="1:34" ht="17.100000000000001" customHeight="1" x14ac:dyDescent="0.2">
      <c r="A11" s="9" t="s">
        <v>5</v>
      </c>
      <c r="B11" s="3">
        <f>[7]Maio!$B$5</f>
        <v>19.5</v>
      </c>
      <c r="C11" s="3">
        <f>[7]Maio!$B$6</f>
        <v>18.008333333333336</v>
      </c>
      <c r="D11" s="3">
        <f>[7]Maio!$B$7</f>
        <v>18.008333333333333</v>
      </c>
      <c r="E11" s="3">
        <f>[7]Maio!$B$8</f>
        <v>20.158333333333335</v>
      </c>
      <c r="F11" s="3">
        <f>[7]Maio!$B$9</f>
        <v>22.741666666666671</v>
      </c>
      <c r="G11" s="3">
        <f>[7]Maio!$B$10</f>
        <v>25.725000000000005</v>
      </c>
      <c r="H11" s="3">
        <f>[7]Maio!$B$11</f>
        <v>26.599999999999998</v>
      </c>
      <c r="I11" s="3">
        <f>[7]Maio!$B$12</f>
        <v>27.791666666666661</v>
      </c>
      <c r="J11" s="3">
        <f>[7]Maio!$B$13</f>
        <v>28.19583333333334</v>
      </c>
      <c r="K11" s="3">
        <f>[7]Maio!$B$14</f>
        <v>27.429166666666664</v>
      </c>
      <c r="L11" s="3">
        <f>[7]Maio!$B$15</f>
        <v>27.745833333333337</v>
      </c>
      <c r="M11" s="3">
        <f>[7]Maio!$B$16</f>
        <v>27.912499999999998</v>
      </c>
      <c r="N11" s="3">
        <f>[7]Maio!$B$17</f>
        <v>27.016666666666662</v>
      </c>
      <c r="O11" s="3">
        <f>[7]Maio!$B$18</f>
        <v>26.916666666666668</v>
      </c>
      <c r="P11" s="3">
        <f>[7]Maio!$B$19</f>
        <v>24.637499999999999</v>
      </c>
      <c r="Q11" s="3">
        <f>[7]Maio!$B$20</f>
        <v>20.425000000000001</v>
      </c>
      <c r="R11" s="3">
        <f>[7]Maio!$B$21</f>
        <v>19.795833333333331</v>
      </c>
      <c r="S11" s="3">
        <f>[7]Maio!$B$22</f>
        <v>21.399999999999995</v>
      </c>
      <c r="T11" s="3">
        <f>[7]Maio!$B$23</f>
        <v>22.275000000000002</v>
      </c>
      <c r="U11" s="3">
        <f>[7]Maio!$B$24</f>
        <v>23.475000000000005</v>
      </c>
      <c r="V11" s="3">
        <f>[7]Maio!$B$25</f>
        <v>26.216666666666672</v>
      </c>
      <c r="W11" s="3">
        <f>[7]Maio!$B$26</f>
        <v>27.191666666666663</v>
      </c>
      <c r="X11" s="3">
        <f>[7]Maio!$B$27</f>
        <v>27.383333333333329</v>
      </c>
      <c r="Y11" s="3">
        <f>[7]Maio!$B$28</f>
        <v>26.05416666666666</v>
      </c>
      <c r="Z11" s="3">
        <f>[7]Maio!$B$29</f>
        <v>25.416666666666661</v>
      </c>
      <c r="AA11" s="3">
        <f>[7]Maio!$B$30</f>
        <v>23.441666666666663</v>
      </c>
      <c r="AB11" s="3">
        <f>[7]Maio!$B$31</f>
        <v>19.216666666666672</v>
      </c>
      <c r="AC11" s="3">
        <f>[7]Maio!$B$32</f>
        <v>19.945833333333333</v>
      </c>
      <c r="AD11" s="3">
        <f>[7]Maio!$B$33</f>
        <v>21.829166666666666</v>
      </c>
      <c r="AE11" s="3">
        <f>[7]Maio!$B$34</f>
        <v>23.158333333333335</v>
      </c>
      <c r="AF11" s="3">
        <f>[7]Maio!$B$35</f>
        <v>23.241666666666664</v>
      </c>
      <c r="AG11" s="16">
        <f t="shared" si="1"/>
        <v>23.834005376344088</v>
      </c>
    </row>
    <row r="12" spans="1:34" ht="17.100000000000001" customHeight="1" x14ac:dyDescent="0.2">
      <c r="A12" s="9" t="s">
        <v>6</v>
      </c>
      <c r="B12" s="3">
        <f>[8]Maio!$B$5</f>
        <v>22.599999999999998</v>
      </c>
      <c r="C12" s="3">
        <f>[8]Maio!$B$6</f>
        <v>18.008333333333336</v>
      </c>
      <c r="D12" s="3">
        <f>[8]Maio!$B$7</f>
        <v>18.008333333333333</v>
      </c>
      <c r="E12" s="3">
        <f>[8]Maio!$B$8</f>
        <v>20.158333333333335</v>
      </c>
      <c r="F12" s="3">
        <f>[8]Maio!$B$9</f>
        <v>23.049999999999997</v>
      </c>
      <c r="G12" s="3">
        <f>[8]Maio!$B$10</f>
        <v>24.225000000000005</v>
      </c>
      <c r="H12" s="3">
        <f>[8]Maio!$B$11</f>
        <v>24.545833333333331</v>
      </c>
      <c r="I12" s="3">
        <f>[8]Maio!$B$12</f>
        <v>24.199999999999996</v>
      </c>
      <c r="J12" s="3">
        <f>[8]Maio!$B$13</f>
        <v>23.674999999999994</v>
      </c>
      <c r="K12" s="3">
        <f>[8]Maio!$B$14</f>
        <v>22.799999999999997</v>
      </c>
      <c r="L12" s="3">
        <f>[8]Maio!$B$15</f>
        <v>23.174999999999997</v>
      </c>
      <c r="M12" s="3">
        <f>[8]Maio!$B$16</f>
        <v>23.470833333333331</v>
      </c>
      <c r="N12" s="3">
        <f>[8]Maio!$B$17</f>
        <v>23.483333333333338</v>
      </c>
      <c r="O12" s="3">
        <f>[8]Maio!$B$18</f>
        <v>23.36666666666666</v>
      </c>
      <c r="P12" s="3">
        <f>[8]Maio!$B$19</f>
        <v>23.124999999999996</v>
      </c>
      <c r="Q12" s="3">
        <f>[8]Maio!$B$20</f>
        <v>19.958333333333336</v>
      </c>
      <c r="R12" s="3">
        <f>[8]Maio!$B$21</f>
        <v>18.095833333333328</v>
      </c>
      <c r="S12" s="3">
        <f>[8]Maio!$B$22</f>
        <v>19.241666666666667</v>
      </c>
      <c r="T12" s="3">
        <f>[8]Maio!$B$23</f>
        <v>19.554166666666667</v>
      </c>
      <c r="U12" s="3">
        <f>[8]Maio!$B$24</f>
        <v>20.174999999999997</v>
      </c>
      <c r="V12" s="3">
        <f>[8]Maio!$B$25</f>
        <v>22.262500000000003</v>
      </c>
      <c r="W12" s="3">
        <f>[8]Maio!$B$26</f>
        <v>23.308333333333334</v>
      </c>
      <c r="X12" s="3">
        <f>[8]Maio!$B$27</f>
        <v>22.345833333333331</v>
      </c>
      <c r="Y12" s="3">
        <f>[8]Maio!$B$28</f>
        <v>20.008333333333336</v>
      </c>
      <c r="Z12" s="3">
        <f>[8]Maio!$B$29</f>
        <v>20.058333333333337</v>
      </c>
      <c r="AA12" s="3">
        <f>[8]Maio!$B$30</f>
        <v>21.329166666666662</v>
      </c>
      <c r="AB12" s="3">
        <f>[8]Maio!$B$31</f>
        <v>22.204166666666662</v>
      </c>
      <c r="AC12" s="3">
        <f>[8]Maio!$B$32</f>
        <v>22.433333333333334</v>
      </c>
      <c r="AD12" s="3">
        <f>[8]Maio!$B$33</f>
        <v>22.604166666666661</v>
      </c>
      <c r="AE12" s="3">
        <f>[8]Maio!$B$34</f>
        <v>20.962499999999999</v>
      </c>
      <c r="AF12" s="3">
        <f>[8]Maio!$B$35</f>
        <v>19.525000000000002</v>
      </c>
      <c r="AG12" s="16">
        <f t="shared" si="1"/>
        <v>21.676075268817193</v>
      </c>
    </row>
    <row r="13" spans="1:34" ht="17.100000000000001" customHeight="1" x14ac:dyDescent="0.2">
      <c r="A13" s="9" t="s">
        <v>7</v>
      </c>
      <c r="B13" s="3">
        <f>[9]Maio!$B$5</f>
        <v>18.175000000000001</v>
      </c>
      <c r="C13" s="3">
        <f>[9]Maio!$B$6</f>
        <v>13.729166666666664</v>
      </c>
      <c r="D13" s="3">
        <f>[9]Maio!$B$7</f>
        <v>12.625000000000002</v>
      </c>
      <c r="E13" s="3">
        <f>[9]Maio!$B$8</f>
        <v>16.241666666666671</v>
      </c>
      <c r="F13" s="3">
        <f>[9]Maio!$B$9</f>
        <v>20.708333333333332</v>
      </c>
      <c r="G13" s="3">
        <f>[9]Maio!$B$10</f>
        <v>23.029166666666669</v>
      </c>
      <c r="H13" s="3">
        <f>[9]Maio!$B$11</f>
        <v>23.266666666666666</v>
      </c>
      <c r="I13" s="3">
        <f>[9]Maio!$B$12</f>
        <v>24.366666666666664</v>
      </c>
      <c r="J13" s="3">
        <f>[9]Maio!$B$13</f>
        <v>23.754166666666666</v>
      </c>
      <c r="K13" s="3">
        <f>[9]Maio!$B$14</f>
        <v>23.045833333333338</v>
      </c>
      <c r="L13" s="3">
        <f>[9]Maio!$B$15</f>
        <v>22.208333333333339</v>
      </c>
      <c r="M13" s="3">
        <f>[9]Maio!$B$16</f>
        <v>23.291666666666671</v>
      </c>
      <c r="N13" s="3">
        <f>[9]Maio!$B$17</f>
        <v>22.912499999999998</v>
      </c>
      <c r="O13" s="3">
        <f>[9]Maio!$B$18</f>
        <v>22.308333333333326</v>
      </c>
      <c r="P13" s="3">
        <f>[9]Maio!$B$19</f>
        <v>18.358333333333334</v>
      </c>
      <c r="Q13" s="3">
        <f>[9]Maio!$B$20</f>
        <v>14.379166666666665</v>
      </c>
      <c r="R13" s="3">
        <f>[9]Maio!$B$21</f>
        <v>16.374999999999996</v>
      </c>
      <c r="S13" s="3">
        <f>[9]Maio!$B$22</f>
        <v>17.654166666666665</v>
      </c>
      <c r="T13" s="3">
        <f>[9]Maio!$B$23</f>
        <v>18.712499999999995</v>
      </c>
      <c r="U13" s="3">
        <f>[9]Maio!$B$24</f>
        <v>18.808333333333334</v>
      </c>
      <c r="V13" s="3">
        <f>[9]Maio!$B$25</f>
        <v>20.037500000000001</v>
      </c>
      <c r="W13" s="3">
        <f>[9]Maio!$B$26</f>
        <v>21.370833333333334</v>
      </c>
      <c r="X13" s="3">
        <f>[9]Maio!$B$27</f>
        <v>22.649999999999995</v>
      </c>
      <c r="Y13" s="3">
        <f>[9]Maio!$B$28</f>
        <v>21.745833333333337</v>
      </c>
      <c r="Z13" s="3">
        <f>[9]Maio!$B$29</f>
        <v>21.066666666666666</v>
      </c>
      <c r="AA13" s="3">
        <f>[9]Maio!$B$30</f>
        <v>20.195833333333333</v>
      </c>
      <c r="AB13" s="3">
        <f>[9]Maio!$B$31</f>
        <v>17.629166666666666</v>
      </c>
      <c r="AC13" s="3">
        <f>[9]Maio!$B$32</f>
        <v>16.079166666666669</v>
      </c>
      <c r="AD13" s="3">
        <f>[9]Maio!$B$33</f>
        <v>18.341666666666665</v>
      </c>
      <c r="AE13" s="3">
        <f>[9]Maio!$B$34</f>
        <v>16.833333333333332</v>
      </c>
      <c r="AF13" s="3">
        <f>[9]Maio!$B$35</f>
        <v>16.704166666666666</v>
      </c>
      <c r="AG13" s="16">
        <f t="shared" si="1"/>
        <v>19.567876344086027</v>
      </c>
    </row>
    <row r="14" spans="1:34" ht="17.100000000000001" customHeight="1" x14ac:dyDescent="0.2">
      <c r="A14" s="9" t="s">
        <v>8</v>
      </c>
      <c r="B14" s="3">
        <f>[10]Maio!$B$5</f>
        <v>18.887500000000003</v>
      </c>
      <c r="C14" s="3">
        <f>[10]Maio!$B$6</f>
        <v>14.579166666666666</v>
      </c>
      <c r="D14" s="3">
        <f>[10]Maio!$B$7</f>
        <v>14.095833333333333</v>
      </c>
      <c r="E14" s="3">
        <f>[10]Maio!$B$8</f>
        <v>15.550000000000002</v>
      </c>
      <c r="F14" s="3">
        <f>[10]Maio!$B$9</f>
        <v>18.900000000000002</v>
      </c>
      <c r="G14" s="3">
        <f>[10]Maio!$B$10</f>
        <v>21.516666666666669</v>
      </c>
      <c r="H14" s="3">
        <f>[10]Maio!$B$11</f>
        <v>22.154166666666669</v>
      </c>
      <c r="I14" s="3">
        <f>[10]Maio!$B$12</f>
        <v>23.25</v>
      </c>
      <c r="J14" s="3">
        <f>[10]Maio!$B$13</f>
        <v>23.320833333333336</v>
      </c>
      <c r="K14" s="3">
        <f>[10]Maio!$B$14</f>
        <v>22.283333333333335</v>
      </c>
      <c r="L14" s="3">
        <f>[10]Maio!$B$15</f>
        <v>22.108333333333334</v>
      </c>
      <c r="M14" s="3">
        <f>[10]Maio!$B$16</f>
        <v>22.733333333333331</v>
      </c>
      <c r="N14" s="3">
        <f>[10]Maio!$B$17</f>
        <v>22.529166666666669</v>
      </c>
      <c r="O14" s="3">
        <f>[10]Maio!$B$18</f>
        <v>21.145833333333332</v>
      </c>
      <c r="P14" s="3">
        <f>[10]Maio!$B$19</f>
        <v>18.750000000000004</v>
      </c>
      <c r="Q14" s="3">
        <f>[10]Maio!$B$20</f>
        <v>15.9625</v>
      </c>
      <c r="R14" s="3">
        <f>[10]Maio!$B$21</f>
        <v>17.074999999999999</v>
      </c>
      <c r="S14" s="3">
        <f>[10]Maio!$B$22</f>
        <v>16.474999999999998</v>
      </c>
      <c r="T14" s="3">
        <f>[10]Maio!$B$23</f>
        <v>17.133333333333333</v>
      </c>
      <c r="U14" s="3">
        <f>[10]Maio!$B$24</f>
        <v>17.191666666666666</v>
      </c>
      <c r="V14" s="3">
        <f>[10]Maio!$B$25</f>
        <v>18.645833333333332</v>
      </c>
      <c r="W14" s="3">
        <f>[10]Maio!$B$26</f>
        <v>20.629166666666666</v>
      </c>
      <c r="X14" s="3">
        <f>[10]Maio!$B$27</f>
        <v>21.420833333333334</v>
      </c>
      <c r="Y14" s="3">
        <f>[10]Maio!$B$28</f>
        <v>21.229166666666668</v>
      </c>
      <c r="Z14" s="3">
        <f>[10]Maio!$B$29</f>
        <v>20.820833333333333</v>
      </c>
      <c r="AA14" s="3">
        <f>[10]Maio!$B$30</f>
        <v>18.983333333333331</v>
      </c>
      <c r="AB14" s="3">
        <f>[10]Maio!$B$31</f>
        <v>15.775</v>
      </c>
      <c r="AC14" s="3">
        <f>[10]Maio!$B$32</f>
        <v>16.837500000000002</v>
      </c>
      <c r="AD14" s="3">
        <f>[10]Maio!$B$33</f>
        <v>17.529166666666672</v>
      </c>
      <c r="AE14" s="3">
        <f>[10]Maio!$B$34</f>
        <v>15.254166666666665</v>
      </c>
      <c r="AF14" s="3">
        <f>[10]Maio!$B$35</f>
        <v>14.966666666666663</v>
      </c>
      <c r="AG14" s="16">
        <f t="shared" si="1"/>
        <v>18.959139784946238</v>
      </c>
    </row>
    <row r="15" spans="1:34" ht="17.100000000000001" customHeight="1" x14ac:dyDescent="0.2">
      <c r="A15" s="9" t="s">
        <v>9</v>
      </c>
      <c r="B15" s="3">
        <f>[11]Maio!$B$5</f>
        <v>19.3047619047619</v>
      </c>
      <c r="C15" s="3">
        <f>[11]Maio!$B$6</f>
        <v>16.333333333333332</v>
      </c>
      <c r="D15" s="3">
        <f>[11]Maio!$B$7</f>
        <v>16.66</v>
      </c>
      <c r="E15" s="3">
        <f>[11]Maio!$B$8</f>
        <v>17.766666666666666</v>
      </c>
      <c r="F15" s="3">
        <f>[11]Maio!$B$9</f>
        <v>21.443478260869565</v>
      </c>
      <c r="G15" s="3">
        <f>[11]Maio!$B$10</f>
        <v>23.829166666666666</v>
      </c>
      <c r="H15" s="3">
        <f>[11]Maio!$B$11</f>
        <v>24.1875</v>
      </c>
      <c r="I15" s="3">
        <f>[11]Maio!$B$12</f>
        <v>24.479166666666661</v>
      </c>
      <c r="J15" s="3">
        <f>[11]Maio!$B$13</f>
        <v>24.091666666666665</v>
      </c>
      <c r="K15" s="3">
        <f>[11]Maio!$B$14</f>
        <v>23.316666666666674</v>
      </c>
      <c r="L15" s="3">
        <f>[11]Maio!$B$15</f>
        <v>23.05</v>
      </c>
      <c r="M15" s="3">
        <f>[11]Maio!$B$16</f>
        <v>24.020833333333339</v>
      </c>
      <c r="N15" s="3">
        <f>[11]Maio!$B$17</f>
        <v>23.062500000000004</v>
      </c>
      <c r="O15" s="3">
        <f>[11]Maio!$B$18</f>
        <v>21.991666666666671</v>
      </c>
      <c r="P15" s="3">
        <f>[11]Maio!$B$19</f>
        <v>19.899999999999999</v>
      </c>
      <c r="Q15" s="3">
        <f>[11]Maio!$B$20</f>
        <v>15.787499999999996</v>
      </c>
      <c r="R15" s="3">
        <f>[11]Maio!$B$21</f>
        <v>17.558333333333334</v>
      </c>
      <c r="S15" s="3">
        <f>[11]Maio!$B$22</f>
        <v>17.904166666666665</v>
      </c>
      <c r="T15" s="3">
        <f>[11]Maio!$B$23</f>
        <v>18.820833333333333</v>
      </c>
      <c r="U15" s="3">
        <f>[11]Maio!$B$24</f>
        <v>19.158333333333335</v>
      </c>
      <c r="V15" s="3">
        <f>[11]Maio!$B$25</f>
        <v>20.770833333333336</v>
      </c>
      <c r="W15" s="3">
        <f>[11]Maio!$B$26</f>
        <v>22.120833333333337</v>
      </c>
      <c r="X15" s="3">
        <f>[11]Maio!$B$27</f>
        <v>22.758333333333329</v>
      </c>
      <c r="Y15" s="3">
        <f>[11]Maio!$B$28</f>
        <v>22.237499999999997</v>
      </c>
      <c r="Z15" s="3">
        <f>[11]Maio!$B$29</f>
        <v>21.754166666666666</v>
      </c>
      <c r="AA15" s="3">
        <f>[11]Maio!$B$30</f>
        <v>21.170833333333331</v>
      </c>
      <c r="AB15" s="3">
        <f>[11]Maio!$B$31</f>
        <v>18.554166666666667</v>
      </c>
      <c r="AC15" s="3">
        <f>[11]Maio!$B$32</f>
        <v>18.133333333333329</v>
      </c>
      <c r="AD15" s="3">
        <f>[11]Maio!$B$33</f>
        <v>18.662499999999998</v>
      </c>
      <c r="AE15" s="3">
        <f>[11]Maio!$B$34</f>
        <v>16.666666666666668</v>
      </c>
      <c r="AF15" s="3">
        <f>[11]Maio!$B$35</f>
        <v>17.18333333333333</v>
      </c>
      <c r="AG15" s="16">
        <f t="shared" si="1"/>
        <v>20.409002370934346</v>
      </c>
    </row>
    <row r="16" spans="1:34" ht="17.100000000000001" customHeight="1" x14ac:dyDescent="0.2">
      <c r="A16" s="9" t="s">
        <v>10</v>
      </c>
      <c r="B16" s="3">
        <f>[12]Maio!$B$5</f>
        <v>18.416666666666668</v>
      </c>
      <c r="C16" s="3">
        <f>[12]Maio!$B$6</f>
        <v>14.350000000000001</v>
      </c>
      <c r="D16" s="3">
        <f>[12]Maio!$B$7</f>
        <v>13.624999999999998</v>
      </c>
      <c r="E16" s="3">
        <f>[12]Maio!$B$8</f>
        <v>15.212499999999999</v>
      </c>
      <c r="F16" s="3">
        <f>[12]Maio!$B$9</f>
        <v>19.420833333333334</v>
      </c>
      <c r="G16" s="3">
        <f>[12]Maio!$B$10</f>
        <v>21.933333333333337</v>
      </c>
      <c r="H16" s="3">
        <f>[12]Maio!$B$11</f>
        <v>22.808333333333334</v>
      </c>
      <c r="I16" s="3">
        <f>[12]Maio!$B$12</f>
        <v>24.041666666666661</v>
      </c>
      <c r="J16" s="3">
        <f>[12]Maio!$B$13</f>
        <v>23.520833333333332</v>
      </c>
      <c r="K16" s="3">
        <f>[12]Maio!$B$14</f>
        <v>22.970833333333331</v>
      </c>
      <c r="L16" s="3">
        <f>[12]Maio!$B$15</f>
        <v>22.458333333333332</v>
      </c>
      <c r="M16" s="3">
        <f>[12]Maio!$B$16</f>
        <v>24.020833333333339</v>
      </c>
      <c r="N16" s="3">
        <f>[12]Maio!$B$17</f>
        <v>22.370833333333334</v>
      </c>
      <c r="O16" s="3">
        <f>[12]Maio!$B$18</f>
        <v>21.679166666666664</v>
      </c>
      <c r="P16" s="3">
        <f>[12]Maio!$B$19</f>
        <v>18.662500000000001</v>
      </c>
      <c r="Q16" s="3">
        <f>[12]Maio!$B$20</f>
        <v>15.149999999999999</v>
      </c>
      <c r="R16" s="3">
        <f>[12]Maio!$B$21</f>
        <v>16.154166666666665</v>
      </c>
      <c r="S16" s="3">
        <f>[12]Maio!$B$22</f>
        <v>16.966666666666665</v>
      </c>
      <c r="T16" s="3">
        <f>[12]Maio!$B$23</f>
        <v>17.466666666666669</v>
      </c>
      <c r="U16" s="3">
        <f>[12]Maio!$B$24</f>
        <v>18.175000000000008</v>
      </c>
      <c r="V16" s="3">
        <f>[12]Maio!$B$25</f>
        <v>19.604166666666664</v>
      </c>
      <c r="W16" s="3">
        <f>[12]Maio!$B$26</f>
        <v>22.245833333333337</v>
      </c>
      <c r="X16" s="3">
        <f>[12]Maio!$B$27</f>
        <v>23.029166666666669</v>
      </c>
      <c r="Y16" s="3">
        <f>[12]Maio!$B$28</f>
        <v>22.179166666666664</v>
      </c>
      <c r="Z16" s="3">
        <f>[12]Maio!$B$29</f>
        <v>21.716666666666669</v>
      </c>
      <c r="AA16" s="3">
        <f>[12]Maio!$B$30</f>
        <v>19.879166666666666</v>
      </c>
      <c r="AB16" s="3">
        <f>[12]Maio!$B$31</f>
        <v>16.887499999999999</v>
      </c>
      <c r="AC16" s="3">
        <f>[12]Maio!$B$32</f>
        <v>15.954166666666666</v>
      </c>
      <c r="AD16" s="3">
        <f>[12]Maio!$B$33</f>
        <v>16.916666666666668</v>
      </c>
      <c r="AE16" s="3">
        <f>[12]Maio!$B$34</f>
        <v>15.916666666666666</v>
      </c>
      <c r="AF16" s="3">
        <f>[12]Maio!$B$35</f>
        <v>15.670833333333333</v>
      </c>
      <c r="AG16" s="16">
        <f t="shared" ref="AG16:AG26" si="2">AVERAGE(B16:AF16)</f>
        <v>19.335618279569893</v>
      </c>
    </row>
    <row r="17" spans="1:34" ht="17.100000000000001" customHeight="1" x14ac:dyDescent="0.2">
      <c r="A17" s="9" t="s">
        <v>11</v>
      </c>
      <c r="B17" s="3">
        <f>[13]Maio!$B$5</f>
        <v>19.091666666666669</v>
      </c>
      <c r="C17" s="3">
        <f>[13]Maio!$B$6</f>
        <v>15.942857142857145</v>
      </c>
      <c r="D17" s="3">
        <f>[13]Maio!$B$7</f>
        <v>15.928571428571429</v>
      </c>
      <c r="E17" s="3">
        <f>[13]Maio!$B$8</f>
        <v>15.762499999999998</v>
      </c>
      <c r="F17" s="3">
        <f>[13]Maio!$B$9</f>
        <v>19.366666666666667</v>
      </c>
      <c r="G17" s="3">
        <f>[13]Maio!$B$10</f>
        <v>21.662500000000005</v>
      </c>
      <c r="H17" s="3">
        <f>[13]Maio!$B$11</f>
        <v>22.466666666666665</v>
      </c>
      <c r="I17" s="3">
        <f>[13]Maio!$B$12</f>
        <v>22.470833333333335</v>
      </c>
      <c r="J17" s="3">
        <f>[13]Maio!$B$13</f>
        <v>21.245833333333334</v>
      </c>
      <c r="K17" s="3">
        <f>[13]Maio!$B$14</f>
        <v>21.316666666666663</v>
      </c>
      <c r="L17" s="3">
        <f>[13]Maio!$B$15</f>
        <v>21.150000000000002</v>
      </c>
      <c r="M17" s="3">
        <f>[13]Maio!$B$16</f>
        <v>22.670833333333331</v>
      </c>
      <c r="N17" s="3">
        <f>[13]Maio!$B$17</f>
        <v>21.779166666666669</v>
      </c>
      <c r="O17" s="3">
        <f>[13]Maio!$B$18</f>
        <v>21.837499999999995</v>
      </c>
      <c r="P17" s="3">
        <f>[13]Maio!$B$19</f>
        <v>19.074999999999999</v>
      </c>
      <c r="Q17" s="3">
        <f>[13]Maio!$B$20</f>
        <v>14.250000000000002</v>
      </c>
      <c r="R17" s="3">
        <f>[13]Maio!$B$21</f>
        <v>15.413636363636362</v>
      </c>
      <c r="S17" s="3">
        <f>[13]Maio!$B$22</f>
        <v>17.054166666666664</v>
      </c>
      <c r="T17" s="3">
        <f>[13]Maio!$B$23</f>
        <v>19.341666666666669</v>
      </c>
      <c r="U17" s="3">
        <f>[13]Maio!$B$24</f>
        <v>17.254166666666666</v>
      </c>
      <c r="V17" s="3">
        <f>[13]Maio!$B$25</f>
        <v>19.941666666666666</v>
      </c>
      <c r="W17" s="3">
        <f>[13]Maio!$B$26</f>
        <v>20.458333333333332</v>
      </c>
      <c r="X17" s="3">
        <f>[13]Maio!$B$27</f>
        <v>21.158333333333335</v>
      </c>
      <c r="Y17" s="3">
        <f>[13]Maio!$B$28</f>
        <v>19.958333333333336</v>
      </c>
      <c r="Z17" s="3">
        <f>[13]Maio!$B$29</f>
        <v>19.483333333333331</v>
      </c>
      <c r="AA17" s="3">
        <f>[13]Maio!$B$30</f>
        <v>21.1</v>
      </c>
      <c r="AB17" s="3">
        <f>[13]Maio!$B$31</f>
        <v>19.766666666666666</v>
      </c>
      <c r="AC17" s="3">
        <f>[13]Maio!$B$32</f>
        <v>17.720833333333331</v>
      </c>
      <c r="AD17" s="3">
        <f>[13]Maio!$B$33</f>
        <v>16.966666666666669</v>
      </c>
      <c r="AE17" s="3">
        <f>[13]Maio!$B$34</f>
        <v>15.299999999999999</v>
      </c>
      <c r="AF17" s="3">
        <f>[13]Maio!$B$35</f>
        <v>14.787500000000003</v>
      </c>
      <c r="AG17" s="16">
        <f t="shared" si="2"/>
        <v>19.087824675324676</v>
      </c>
    </row>
    <row r="18" spans="1:34" ht="17.100000000000001" customHeight="1" x14ac:dyDescent="0.2">
      <c r="A18" s="9" t="s">
        <v>12</v>
      </c>
      <c r="B18" s="3" t="str">
        <f>[14]Maio!$B$5</f>
        <v>**</v>
      </c>
      <c r="C18" s="3" t="str">
        <f>[14]Maio!$B$6</f>
        <v>**</v>
      </c>
      <c r="D18" s="3" t="str">
        <f>[14]Maio!$B$7</f>
        <v>**</v>
      </c>
      <c r="E18" s="3" t="str">
        <f>[14]Maio!$B$8</f>
        <v>**</v>
      </c>
      <c r="F18" s="3" t="str">
        <f>[14]Maio!$B$9</f>
        <v>**</v>
      </c>
      <c r="G18" s="3" t="str">
        <f>[14]Maio!$B$10</f>
        <v>**</v>
      </c>
      <c r="H18" s="3" t="str">
        <f>[14]Maio!$B$11</f>
        <v>**</v>
      </c>
      <c r="I18" s="3" t="str">
        <f>[14]Maio!$B$12</f>
        <v>**</v>
      </c>
      <c r="J18" s="3" t="str">
        <f>[14]Maio!$B$13</f>
        <v>**</v>
      </c>
      <c r="K18" s="3" t="str">
        <f>[14]Maio!$B$14</f>
        <v>**</v>
      </c>
      <c r="L18" s="3" t="str">
        <f>[14]Maio!$B$15</f>
        <v>**</v>
      </c>
      <c r="M18" s="3" t="str">
        <f>[14]Maio!$B$16</f>
        <v>**</v>
      </c>
      <c r="N18" s="3" t="str">
        <f>[14]Maio!$B$17</f>
        <v>**</v>
      </c>
      <c r="O18" s="3" t="str">
        <f>[14]Maio!$B$18</f>
        <v>**</v>
      </c>
      <c r="P18" s="3" t="str">
        <f>[14]Maio!$B$19</f>
        <v>**</v>
      </c>
      <c r="Q18" s="3" t="str">
        <f>[14]Maio!$B$20</f>
        <v>**</v>
      </c>
      <c r="R18" s="3" t="str">
        <f>[14]Maio!$B$21</f>
        <v>**</v>
      </c>
      <c r="S18" s="3" t="str">
        <f>[14]Maio!$B$22</f>
        <v>**</v>
      </c>
      <c r="T18" s="3" t="str">
        <f>[14]Maio!$B$23</f>
        <v>**</v>
      </c>
      <c r="U18" s="3" t="str">
        <f>[14]Maio!$B$24</f>
        <v>**</v>
      </c>
      <c r="V18" s="3" t="str">
        <f>[14]Maio!$B$25</f>
        <v>**</v>
      </c>
      <c r="W18" s="3" t="str">
        <f>[14]Maio!$B$26</f>
        <v>**</v>
      </c>
      <c r="X18" s="3" t="str">
        <f>[14]Maio!$B$27</f>
        <v>**</v>
      </c>
      <c r="Y18" s="3" t="str">
        <f>[14]Maio!$B$28</f>
        <v>**</v>
      </c>
      <c r="Z18" s="3" t="str">
        <f>[14]Maio!$B$29</f>
        <v>**</v>
      </c>
      <c r="AA18" s="3" t="str">
        <f>[14]Maio!$B$30</f>
        <v>**</v>
      </c>
      <c r="AB18" s="3" t="str">
        <f>[14]Maio!$B$31</f>
        <v>**</v>
      </c>
      <c r="AC18" s="3" t="str">
        <f>[14]Maio!$B$32</f>
        <v>**</v>
      </c>
      <c r="AD18" s="3" t="str">
        <f>[14]Maio!$B$33</f>
        <v>**</v>
      </c>
      <c r="AE18" s="3" t="str">
        <f>[14]Maio!$B$34</f>
        <v>**</v>
      </c>
      <c r="AF18" s="3">
        <f>[14]Maio!$B$35</f>
        <v>19.925000000000001</v>
      </c>
      <c r="AG18" s="16">
        <f t="shared" si="2"/>
        <v>19.925000000000001</v>
      </c>
    </row>
    <row r="19" spans="1:34" ht="17.100000000000001" customHeight="1" x14ac:dyDescent="0.2">
      <c r="A19" s="9" t="s">
        <v>13</v>
      </c>
      <c r="B19" s="3" t="str">
        <f>[15]Maio!$B$5</f>
        <v>**</v>
      </c>
      <c r="C19" s="3" t="str">
        <f>[15]Maio!$B$6</f>
        <v>**</v>
      </c>
      <c r="D19" s="3" t="str">
        <f>[15]Maio!$B$7</f>
        <v>**</v>
      </c>
      <c r="E19" s="3" t="str">
        <f>[15]Maio!$B$8</f>
        <v>**</v>
      </c>
      <c r="F19" s="3" t="str">
        <f>[15]Maio!$B$9</f>
        <v>**</v>
      </c>
      <c r="G19" s="3" t="str">
        <f>[15]Maio!$B$10</f>
        <v>**</v>
      </c>
      <c r="H19" s="3" t="str">
        <f>[15]Maio!$B$11</f>
        <v>**</v>
      </c>
      <c r="I19" s="3" t="str">
        <f>[15]Maio!$B$12</f>
        <v>**</v>
      </c>
      <c r="J19" s="3" t="str">
        <f>[15]Maio!$B$13</f>
        <v>**</v>
      </c>
      <c r="K19" s="3" t="str">
        <f>[15]Maio!$B$14</f>
        <v>**</v>
      </c>
      <c r="L19" s="3" t="str">
        <f>[15]Maio!$B$15</f>
        <v>**</v>
      </c>
      <c r="M19" s="3" t="str">
        <f>[15]Maio!$B$16</f>
        <v>**</v>
      </c>
      <c r="N19" s="3" t="str">
        <f>[15]Maio!$B$17</f>
        <v>**</v>
      </c>
      <c r="O19" s="3" t="str">
        <f>[15]Maio!$B$18</f>
        <v>**</v>
      </c>
      <c r="P19" s="3" t="str">
        <f>[15]Maio!$B$19</f>
        <v>**</v>
      </c>
      <c r="Q19" s="3" t="str">
        <f>[15]Maio!$B$20</f>
        <v>**</v>
      </c>
      <c r="R19" s="3" t="str">
        <f>[15]Maio!$B$21</f>
        <v>**</v>
      </c>
      <c r="S19" s="3" t="str">
        <f>[15]Maio!$B$22</f>
        <v>**</v>
      </c>
      <c r="T19" s="3" t="str">
        <f>[15]Maio!$B$23</f>
        <v>**</v>
      </c>
      <c r="U19" s="3" t="str">
        <f>[15]Maio!$B$24</f>
        <v>**</v>
      </c>
      <c r="V19" s="3" t="str">
        <f>[15]Maio!$B$25</f>
        <v>**</v>
      </c>
      <c r="W19" s="3" t="str">
        <f>[15]Maio!$B$26</f>
        <v>**</v>
      </c>
      <c r="X19" s="3" t="str">
        <f>[15]Maio!$B$27</f>
        <v>**</v>
      </c>
      <c r="Y19" s="3" t="str">
        <f>[15]Maio!$B$28</f>
        <v>**</v>
      </c>
      <c r="Z19" s="3" t="str">
        <f>[15]Maio!$B$29</f>
        <v>**</v>
      </c>
      <c r="AA19" s="3" t="str">
        <f>[15]Maio!$B$30</f>
        <v>**</v>
      </c>
      <c r="AB19" s="3" t="str">
        <f>[15]Maio!$B$31</f>
        <v>**</v>
      </c>
      <c r="AC19" s="3" t="str">
        <f>[15]Maio!$B$32</f>
        <v>**</v>
      </c>
      <c r="AD19" s="3" t="str">
        <f>[15]Maio!$B$33</f>
        <v>**</v>
      </c>
      <c r="AE19" s="3" t="str">
        <f>[15]Maio!$B$34</f>
        <v>**</v>
      </c>
      <c r="AF19" s="3" t="str">
        <f>[15]Maio!$B$35</f>
        <v>**</v>
      </c>
      <c r="AG19" s="16" t="s">
        <v>32</v>
      </c>
    </row>
    <row r="20" spans="1:34" ht="17.100000000000001" customHeight="1" x14ac:dyDescent="0.2">
      <c r="A20" s="9" t="s">
        <v>14</v>
      </c>
      <c r="B20" s="3" t="str">
        <f>[16]Maio!$B$5</f>
        <v>**</v>
      </c>
      <c r="C20" s="3">
        <f>[16]Maio!$B$6</f>
        <v>19.712499999999999</v>
      </c>
      <c r="D20" s="3">
        <f>[16]Maio!$B$7</f>
        <v>17.854166666666668</v>
      </c>
      <c r="E20" s="3">
        <f>[16]Maio!$B$8</f>
        <v>18.975000000000001</v>
      </c>
      <c r="F20" s="3">
        <f>[16]Maio!$B$9</f>
        <v>20.994444444444444</v>
      </c>
      <c r="G20" s="3">
        <f>[16]Maio!$B$10</f>
        <v>22.166666666666664</v>
      </c>
      <c r="H20" s="3">
        <f>[16]Maio!$B$11</f>
        <v>22.895</v>
      </c>
      <c r="I20" s="3">
        <f>[16]Maio!$B$12</f>
        <v>21.157894736842106</v>
      </c>
      <c r="J20" s="3">
        <f>[16]Maio!$B$13</f>
        <v>20.973684210526319</v>
      </c>
      <c r="K20" s="3">
        <f>[16]Maio!$B$14</f>
        <v>22.804545454545455</v>
      </c>
      <c r="L20" s="3">
        <f>[16]Maio!$B$15</f>
        <v>22.749999999999996</v>
      </c>
      <c r="M20" s="3">
        <f>[16]Maio!$B$16</f>
        <v>22.734999999999996</v>
      </c>
      <c r="N20" s="3">
        <f>[16]Maio!$B$17</f>
        <v>22.540909090909096</v>
      </c>
      <c r="O20" s="3">
        <f>[16]Maio!$B$18</f>
        <v>23.437499999999996</v>
      </c>
      <c r="P20" s="3">
        <f>[16]Maio!$B$19</f>
        <v>23.033333333333331</v>
      </c>
      <c r="Q20" s="3">
        <f>[16]Maio!$B$20</f>
        <v>19.975000000000001</v>
      </c>
      <c r="R20" s="3">
        <f>[16]Maio!$B$21</f>
        <v>19.525000000000002</v>
      </c>
      <c r="S20" s="3">
        <f>[16]Maio!$B$22</f>
        <v>19.55</v>
      </c>
      <c r="T20" s="3">
        <f>[16]Maio!$B$23</f>
        <v>19.675000000000001</v>
      </c>
      <c r="U20" s="3">
        <f>[16]Maio!$B$24</f>
        <v>20.633333333333336</v>
      </c>
      <c r="V20" s="3">
        <f>[16]Maio!$B$25</f>
        <v>21.875</v>
      </c>
      <c r="W20" s="3">
        <f>[16]Maio!$B$26</f>
        <v>21.875</v>
      </c>
      <c r="X20" s="3">
        <f>[16]Maio!$B$27</f>
        <v>20.245833333333334</v>
      </c>
      <c r="Y20" s="3">
        <f>[16]Maio!$B$28</f>
        <v>20.045833333333334</v>
      </c>
      <c r="Z20" s="3">
        <f>[16]Maio!$B$29</f>
        <v>21.329166666666669</v>
      </c>
      <c r="AA20" s="3">
        <f>[16]Maio!$B$30</f>
        <v>21.958333333333332</v>
      </c>
      <c r="AB20" s="3">
        <f>[16]Maio!$B$31</f>
        <v>22.320833333333336</v>
      </c>
      <c r="AC20" s="3">
        <f>[16]Maio!$B$32</f>
        <v>22.595833333333331</v>
      </c>
      <c r="AD20" s="3">
        <f>[16]Maio!$B$33</f>
        <v>20.054166666666667</v>
      </c>
      <c r="AE20" s="3">
        <f>[16]Maio!$B$34</f>
        <v>17.845833333333331</v>
      </c>
      <c r="AF20" s="3">
        <f>[16]Maio!$B$35</f>
        <v>19.116666666666671</v>
      </c>
      <c r="AG20" s="16">
        <f t="shared" si="2"/>
        <v>21.021715931242245</v>
      </c>
    </row>
    <row r="21" spans="1:34" ht="17.100000000000001" customHeight="1" x14ac:dyDescent="0.2">
      <c r="A21" s="9" t="s">
        <v>15</v>
      </c>
      <c r="B21" s="3" t="str">
        <f>[17]Maio!$B$5</f>
        <v>**</v>
      </c>
      <c r="C21" s="3" t="str">
        <f>[17]Maio!$B$6</f>
        <v>**</v>
      </c>
      <c r="D21" s="3" t="str">
        <f>[17]Maio!$B$7</f>
        <v>**</v>
      </c>
      <c r="E21" s="3" t="str">
        <f>[17]Maio!$B$8</f>
        <v>**</v>
      </c>
      <c r="F21" s="3">
        <f>[17]Maio!$B$9</f>
        <v>24.61</v>
      </c>
      <c r="G21" s="3">
        <f>[17]Maio!$B$10</f>
        <v>24.88571428571429</v>
      </c>
      <c r="H21" s="3">
        <f>[17]Maio!$B$11</f>
        <v>22.237500000000001</v>
      </c>
      <c r="I21" s="3">
        <f>[17]Maio!$B$12</f>
        <v>23.220833333333331</v>
      </c>
      <c r="J21" s="3" t="str">
        <f>[17]Maio!$B$13</f>
        <v>**</v>
      </c>
      <c r="K21" s="3" t="str">
        <f>[17]Maio!$B$14</f>
        <v>**</v>
      </c>
      <c r="L21" s="3" t="str">
        <f>[17]Maio!$B$15</f>
        <v>**</v>
      </c>
      <c r="M21" s="3" t="str">
        <f>[17]Maio!$B$16</f>
        <v>**</v>
      </c>
      <c r="N21" s="3" t="str">
        <f>[17]Maio!$B$17</f>
        <v>**</v>
      </c>
      <c r="O21" s="3" t="str">
        <f>[17]Maio!$B$18</f>
        <v>**</v>
      </c>
      <c r="P21" s="3" t="str">
        <f>[17]Maio!$B$19</f>
        <v>**</v>
      </c>
      <c r="Q21" s="3" t="str">
        <f>[17]Maio!$B$20</f>
        <v>**</v>
      </c>
      <c r="R21" s="3" t="str">
        <f>[17]Maio!$B$21</f>
        <v>**</v>
      </c>
      <c r="S21" s="3" t="str">
        <f>[17]Maio!$B$22</f>
        <v>**</v>
      </c>
      <c r="T21" s="3" t="str">
        <f>[17]Maio!$B$23</f>
        <v>**</v>
      </c>
      <c r="U21" s="3" t="str">
        <f>[17]Maio!$B$24</f>
        <v>**</v>
      </c>
      <c r="V21" s="3" t="str">
        <f>[17]Maio!$B$25</f>
        <v>**</v>
      </c>
      <c r="W21" s="3" t="str">
        <f>[17]Maio!$B$26</f>
        <v>**</v>
      </c>
      <c r="X21" s="3" t="str">
        <f>[17]Maio!$B$27</f>
        <v>**</v>
      </c>
      <c r="Y21" s="3" t="str">
        <f>[17]Maio!$B$28</f>
        <v>**</v>
      </c>
      <c r="Z21" s="3" t="str">
        <f>[17]Maio!$B$29</f>
        <v>**</v>
      </c>
      <c r="AA21" s="3" t="str">
        <f>[17]Maio!$B$30</f>
        <v>**</v>
      </c>
      <c r="AB21" s="3" t="str">
        <f>[17]Maio!$B$31</f>
        <v>**</v>
      </c>
      <c r="AC21" s="3" t="str">
        <f>[17]Maio!$B$32</f>
        <v>**</v>
      </c>
      <c r="AD21" s="3" t="str">
        <f>[17]Maio!$B$33</f>
        <v>**</v>
      </c>
      <c r="AE21" s="3" t="str">
        <f>[17]Maio!$B$34</f>
        <v>**</v>
      </c>
      <c r="AF21" s="3" t="str">
        <f>[17]Maio!$B$35</f>
        <v>**</v>
      </c>
      <c r="AG21" s="16">
        <f t="shared" si="2"/>
        <v>23.738511904761904</v>
      </c>
    </row>
    <row r="22" spans="1:34" ht="17.100000000000001" customHeight="1" x14ac:dyDescent="0.2">
      <c r="A22" s="9" t="s">
        <v>16</v>
      </c>
      <c r="B22" s="3">
        <f>[18]Maio!$B$5</f>
        <v>18.920833333333334</v>
      </c>
      <c r="C22" s="3">
        <f>[18]Maio!$B$6</f>
        <v>15.554166666666669</v>
      </c>
      <c r="D22" s="3">
        <f>[18]Maio!$B$7</f>
        <v>14.333333333333334</v>
      </c>
      <c r="E22" s="3">
        <f>[18]Maio!$B$8</f>
        <v>17.425000000000001</v>
      </c>
      <c r="F22" s="3">
        <f>[18]Maio!$B$9</f>
        <v>20.729166666666664</v>
      </c>
      <c r="G22" s="3">
        <f>[18]Maio!$B$10</f>
        <v>22.912500000000005</v>
      </c>
      <c r="H22" s="3">
        <f>[18]Maio!$B$11</f>
        <v>24.854166666666668</v>
      </c>
      <c r="I22" s="3">
        <f>[18]Maio!$B$12</f>
        <v>26.020833333333339</v>
      </c>
      <c r="J22" s="3">
        <f>[18]Maio!$B$13</f>
        <v>26.099999999999998</v>
      </c>
      <c r="K22" s="3">
        <f>[18]Maio!$B$14</f>
        <v>24.666666666666671</v>
      </c>
      <c r="L22" s="3">
        <f>[18]Maio!$B$15</f>
        <v>24.045833333333334</v>
      </c>
      <c r="M22" s="3">
        <f>[18]Maio!$B$16</f>
        <v>25.270833333333332</v>
      </c>
      <c r="N22" s="3">
        <f>[18]Maio!$B$17</f>
        <v>24.983333333333334</v>
      </c>
      <c r="O22" s="3">
        <f>[18]Maio!$B$18</f>
        <v>24.329166666666666</v>
      </c>
      <c r="P22" s="3">
        <f>[18]Maio!$B$19</f>
        <v>20.533333333333335</v>
      </c>
      <c r="Q22" s="3">
        <f>[18]Maio!$B$20</f>
        <v>17.7</v>
      </c>
      <c r="R22" s="3">
        <f>[18]Maio!$B$21</f>
        <v>17.029166666666665</v>
      </c>
      <c r="S22" s="3">
        <f>[18]Maio!$B$22</f>
        <v>19.054166666666671</v>
      </c>
      <c r="T22" s="3">
        <f>[18]Maio!$B$23</f>
        <v>19.570833333333336</v>
      </c>
      <c r="U22" s="3">
        <f>[18]Maio!$B$24</f>
        <v>20.566666666666666</v>
      </c>
      <c r="V22" s="3">
        <f>[18]Maio!$B$25</f>
        <v>23.49166666666666</v>
      </c>
      <c r="W22" s="3">
        <f>[18]Maio!$B$26</f>
        <v>25.891666666666669</v>
      </c>
      <c r="X22" s="3">
        <f>[18]Maio!$B$27</f>
        <v>24.820833333333336</v>
      </c>
      <c r="Y22" s="3">
        <f>[18]Maio!$B$28</f>
        <v>24.229166666666671</v>
      </c>
      <c r="Z22" s="3">
        <f>[18]Maio!$B$29</f>
        <v>22.9375</v>
      </c>
      <c r="AA22" s="3">
        <f>[18]Maio!$B$30</f>
        <v>20.645833333333336</v>
      </c>
      <c r="AB22" s="3">
        <f>[18]Maio!$B$31</f>
        <v>17.5</v>
      </c>
      <c r="AC22" s="3">
        <f>[18]Maio!$B$32</f>
        <v>17.095833333333331</v>
      </c>
      <c r="AD22" s="3">
        <f>[18]Maio!$B$33</f>
        <v>18.762499999999999</v>
      </c>
      <c r="AE22" s="3">
        <f>[18]Maio!$B$34</f>
        <v>20.695833333333329</v>
      </c>
      <c r="AF22" s="3">
        <f>[18]Maio!$B$35</f>
        <v>21.483333333333334</v>
      </c>
      <c r="AG22" s="16">
        <f t="shared" si="2"/>
        <v>21.359811827956989</v>
      </c>
    </row>
    <row r="23" spans="1:34" ht="17.100000000000001" customHeight="1" x14ac:dyDescent="0.2">
      <c r="A23" s="9" t="s">
        <v>17</v>
      </c>
      <c r="B23" s="3">
        <f>[19]Maio!$B$5</f>
        <v>19.541666666666668</v>
      </c>
      <c r="C23" s="3">
        <f>[19]Maio!$B$6</f>
        <v>15.08333333333333</v>
      </c>
      <c r="D23" s="3">
        <f>[19]Maio!$B$7</f>
        <v>14.174999999999997</v>
      </c>
      <c r="E23" s="3">
        <f>[19]Maio!$B$8</f>
        <v>15.5625</v>
      </c>
      <c r="F23" s="3">
        <f>[19]Maio!$B$9</f>
        <v>19.666666666666668</v>
      </c>
      <c r="G23" s="3">
        <f>[19]Maio!$B$10</f>
        <v>21.866666666666671</v>
      </c>
      <c r="H23" s="3">
        <f>[19]Maio!$B$11</f>
        <v>22.770833333333332</v>
      </c>
      <c r="I23" s="3">
        <f>[19]Maio!$B$12</f>
        <v>23.804166666666664</v>
      </c>
      <c r="J23" s="3">
        <f>[19]Maio!$B$13</f>
        <v>21.583333333333339</v>
      </c>
      <c r="K23" s="3">
        <f>[19]Maio!$B$14</f>
        <v>22.25</v>
      </c>
      <c r="L23" s="3">
        <f>[19]Maio!$B$15</f>
        <v>22.849999999999998</v>
      </c>
      <c r="M23" s="3">
        <f>[19]Maio!$B$16</f>
        <v>22.626086956521739</v>
      </c>
      <c r="N23" s="3">
        <f>[19]Maio!$B$17</f>
        <v>21.712500000000002</v>
      </c>
      <c r="O23" s="3">
        <f>[19]Maio!$B$18</f>
        <v>21.999999999999996</v>
      </c>
      <c r="P23" s="3">
        <f>[19]Maio!$B$19</f>
        <v>19.349999999999998</v>
      </c>
      <c r="Q23" s="3">
        <f>[19]Maio!$B$20</f>
        <v>15.045833333333334</v>
      </c>
      <c r="R23" s="3">
        <f>[19]Maio!$B$21</f>
        <v>15.391666666666667</v>
      </c>
      <c r="S23" s="3">
        <f>[19]Maio!$B$22</f>
        <v>16.962499999999999</v>
      </c>
      <c r="T23" s="3">
        <f>[19]Maio!$B$23</f>
        <v>19.383333333333329</v>
      </c>
      <c r="U23" s="3">
        <f>[19]Maio!$B$24</f>
        <v>18.533333333333335</v>
      </c>
      <c r="V23" s="3">
        <f>[19]Maio!$B$25</f>
        <v>19.783333333333335</v>
      </c>
      <c r="W23" s="3">
        <f>[19]Maio!$B$26</f>
        <v>22.104166666666671</v>
      </c>
      <c r="X23" s="3">
        <f>[19]Maio!$B$27</f>
        <v>22.883333333333336</v>
      </c>
      <c r="Y23" s="3">
        <f>[19]Maio!$B$28</f>
        <v>21.091666666666669</v>
      </c>
      <c r="Z23" s="3">
        <f>[19]Maio!$B$29</f>
        <v>20.670833333333334</v>
      </c>
      <c r="AA23" s="3">
        <f>[19]Maio!$B$30</f>
        <v>20.266666666666669</v>
      </c>
      <c r="AB23" s="3">
        <f>[19]Maio!$B$31</f>
        <v>19.766666666666669</v>
      </c>
      <c r="AC23" s="3">
        <f>[19]Maio!$B$32</f>
        <v>16.754166666666666</v>
      </c>
      <c r="AD23" s="3">
        <f>[19]Maio!$B$33</f>
        <v>16.962500000000002</v>
      </c>
      <c r="AE23" s="3">
        <f>[19]Maio!$B$34</f>
        <v>15.387500000000001</v>
      </c>
      <c r="AF23" s="3">
        <f>[19]Maio!$B$35</f>
        <v>13.995833333333332</v>
      </c>
      <c r="AG23" s="16">
        <f t="shared" si="2"/>
        <v>19.349228611500706</v>
      </c>
    </row>
    <row r="24" spans="1:34" ht="17.100000000000001" customHeight="1" x14ac:dyDescent="0.2">
      <c r="A24" s="9" t="s">
        <v>18</v>
      </c>
      <c r="B24" s="3">
        <f>[20]Maio!$B$5</f>
        <v>20.054166666666671</v>
      </c>
      <c r="C24" s="3">
        <f>[20]Maio!$B$6</f>
        <v>15.829166666666671</v>
      </c>
      <c r="D24" s="3">
        <f>[20]Maio!$B$7</f>
        <v>15.424999999999997</v>
      </c>
      <c r="E24" s="3">
        <f>[20]Maio!$B$8</f>
        <v>18.716666666666665</v>
      </c>
      <c r="F24" s="3">
        <f>[20]Maio!$B$9</f>
        <v>21.175000000000001</v>
      </c>
      <c r="G24" s="3">
        <f>[20]Maio!$B$10</f>
        <v>22.554166666666671</v>
      </c>
      <c r="H24" s="3">
        <f>[20]Maio!$B$11</f>
        <v>23.224999999999998</v>
      </c>
      <c r="I24" s="3">
        <f>[20]Maio!$B$12</f>
        <v>23.054166666666664</v>
      </c>
      <c r="J24" s="3">
        <f>[20]Maio!$B$13</f>
        <v>22.695833333333326</v>
      </c>
      <c r="K24" s="3">
        <f>[20]Maio!$B$14</f>
        <v>21.8125</v>
      </c>
      <c r="L24" s="3">
        <f>[20]Maio!$B$15</f>
        <v>22.416666666666661</v>
      </c>
      <c r="M24" s="3">
        <f>[20]Maio!$B$16</f>
        <v>22.558333333333337</v>
      </c>
      <c r="N24" s="3">
        <f>[20]Maio!$B$17</f>
        <v>22.412499999999998</v>
      </c>
      <c r="O24" s="3">
        <f>[20]Maio!$B$18</f>
        <v>22.216666666666669</v>
      </c>
      <c r="P24" s="3">
        <f>[20]Maio!$B$19</f>
        <v>21.095833333333335</v>
      </c>
      <c r="Q24" s="3">
        <f>[20]Maio!$B$20</f>
        <v>16.695833333333333</v>
      </c>
      <c r="R24" s="3">
        <f>[20]Maio!$B$21</f>
        <v>16.258333333333329</v>
      </c>
      <c r="S24" s="3">
        <f>[20]Maio!$B$22</f>
        <v>18.062500000000004</v>
      </c>
      <c r="T24" s="3">
        <f>[20]Maio!$B$23</f>
        <v>18.341666666666665</v>
      </c>
      <c r="U24" s="3">
        <f>[20]Maio!$B$24</f>
        <v>19.354166666666664</v>
      </c>
      <c r="V24" s="3">
        <f>[20]Maio!$B$25</f>
        <v>21.070833333333336</v>
      </c>
      <c r="W24" s="3">
        <f>[20]Maio!$B$26</f>
        <v>21.849999999999998</v>
      </c>
      <c r="X24" s="3">
        <f>[20]Maio!$B$27</f>
        <v>21.045833333333334</v>
      </c>
      <c r="Y24" s="3">
        <f>[20]Maio!$B$28</f>
        <v>19.474999999999998</v>
      </c>
      <c r="Z24" s="3">
        <f>[20]Maio!$B$29</f>
        <v>19.512499999999999</v>
      </c>
      <c r="AA24" s="3">
        <f>[20]Maio!$B$30</f>
        <v>19.900000000000002</v>
      </c>
      <c r="AB24" s="3">
        <f>[20]Maio!$B$31</f>
        <v>20.524999999999999</v>
      </c>
      <c r="AC24" s="3">
        <f>[20]Maio!$B$32</f>
        <v>20.883333333333333</v>
      </c>
      <c r="AD24" s="3">
        <f>[20]Maio!$B$33</f>
        <v>19.829166666666669</v>
      </c>
      <c r="AE24" s="3">
        <f>[20]Maio!$B$34</f>
        <v>18.737500000000001</v>
      </c>
      <c r="AF24" s="3">
        <f>[20]Maio!$B$35</f>
        <v>18.987500000000001</v>
      </c>
      <c r="AG24" s="16">
        <f t="shared" si="2"/>
        <v>20.186155913978492</v>
      </c>
    </row>
    <row r="25" spans="1:34" ht="17.100000000000001" customHeight="1" x14ac:dyDescent="0.2">
      <c r="A25" s="9" t="s">
        <v>19</v>
      </c>
      <c r="B25" s="3">
        <f>[21]Maio!$B$5</f>
        <v>17.575000000000003</v>
      </c>
      <c r="C25" s="3">
        <f>[21]Maio!$B$6</f>
        <v>15.08333333333333</v>
      </c>
      <c r="D25" s="3">
        <f>[21]Maio!$B$7</f>
        <v>14.174999999999997</v>
      </c>
      <c r="E25" s="3">
        <f>[21]Maio!$B$8</f>
        <v>15.879166666666663</v>
      </c>
      <c r="F25" s="3">
        <f>[21]Maio!$B$9</f>
        <v>19.012499999999999</v>
      </c>
      <c r="G25" s="3">
        <f>[21]Maio!$B$10</f>
        <v>21.399999999999995</v>
      </c>
      <c r="H25" s="3">
        <f>[21]Maio!$B$11</f>
        <v>22.616666666666664</v>
      </c>
      <c r="I25" s="3">
        <f>[21]Maio!$B$12</f>
        <v>23.345833333333335</v>
      </c>
      <c r="J25" s="3">
        <f>[21]Maio!$B$13</f>
        <v>23.791666666666668</v>
      </c>
      <c r="K25" s="3">
        <f>[21]Maio!$B$14</f>
        <v>22.845833333333331</v>
      </c>
      <c r="L25" s="3">
        <f>[21]Maio!$B$15</f>
        <v>21.608333333333331</v>
      </c>
      <c r="M25" s="3">
        <f>[21]Maio!$B$16</f>
        <v>22.708333333333332</v>
      </c>
      <c r="N25" s="3">
        <f>[21]Maio!$B$17</f>
        <v>23.341666666666665</v>
      </c>
      <c r="O25" s="3">
        <f>[21]Maio!$B$18</f>
        <v>20.845833333333335</v>
      </c>
      <c r="P25" s="3">
        <f>[21]Maio!$B$19</f>
        <v>17.416666666666668</v>
      </c>
      <c r="Q25" s="3">
        <f>[21]Maio!$B$20</f>
        <v>15.595833333333331</v>
      </c>
      <c r="R25" s="3">
        <f>[21]Maio!$B$21</f>
        <v>16.562499999999996</v>
      </c>
      <c r="S25" s="3">
        <f>[21]Maio!$B$22</f>
        <v>16.787499999999998</v>
      </c>
      <c r="T25" s="3">
        <f>[21]Maio!$B$23</f>
        <v>17.262499999999999</v>
      </c>
      <c r="U25" s="3">
        <f>[21]Maio!$B$24</f>
        <v>17.216666666666665</v>
      </c>
      <c r="V25" s="3">
        <f>[21]Maio!$B$25</f>
        <v>18.658333333333335</v>
      </c>
      <c r="W25" s="3">
        <f>[21]Maio!$B$26</f>
        <v>21.270833333333339</v>
      </c>
      <c r="X25" s="3">
        <f>[21]Maio!$B$27</f>
        <v>21.270833333333336</v>
      </c>
      <c r="Y25" s="3">
        <f>[21]Maio!$B$28</f>
        <v>21.491666666666664</v>
      </c>
      <c r="Z25" s="3">
        <f>[21]Maio!$B$29</f>
        <v>20.574999999999996</v>
      </c>
      <c r="AA25" s="3">
        <f>[21]Maio!$B$30</f>
        <v>18.045833333333334</v>
      </c>
      <c r="AB25" s="3">
        <f>[21]Maio!$B$31</f>
        <v>13.854166666666666</v>
      </c>
      <c r="AC25" s="3">
        <f>[21]Maio!$B$32</f>
        <v>15.979166666666666</v>
      </c>
      <c r="AD25" s="3">
        <f>[21]Maio!$B$33</f>
        <v>17.162500000000005</v>
      </c>
      <c r="AE25" s="3">
        <f>[21]Maio!$B$34</f>
        <v>15.491666666666667</v>
      </c>
      <c r="AF25" s="3">
        <f>[21]Maio!$B$35</f>
        <v>15.791666666666666</v>
      </c>
      <c r="AG25" s="16">
        <f t="shared" si="2"/>
        <v>18.860080645161286</v>
      </c>
    </row>
    <row r="26" spans="1:34" ht="17.100000000000001" customHeight="1" x14ac:dyDescent="0.2">
      <c r="A26" s="9" t="s">
        <v>31</v>
      </c>
      <c r="B26" s="3">
        <f>[22]Maio!$B$5</f>
        <v>19.120833333333337</v>
      </c>
      <c r="C26" s="3">
        <f>[22]Maio!$B$6</f>
        <v>14.633333333333331</v>
      </c>
      <c r="D26" s="3">
        <f>[22]Maio!$B$7</f>
        <v>14.154166666666667</v>
      </c>
      <c r="E26" s="3">
        <f>[22]Maio!$B$8</f>
        <v>16.704166666666669</v>
      </c>
      <c r="F26" s="3">
        <f>[22]Maio!$B$9</f>
        <v>20.65</v>
      </c>
      <c r="G26" s="3">
        <f>[22]Maio!$B$10</f>
        <v>22.9375</v>
      </c>
      <c r="H26" s="3">
        <f>[22]Maio!$B$11</f>
        <v>24.075000000000003</v>
      </c>
      <c r="I26" s="3">
        <f>[22]Maio!$B$12</f>
        <v>25.100000000000005</v>
      </c>
      <c r="J26" s="3">
        <f>[22]Maio!$B$13</f>
        <v>23.579166666666666</v>
      </c>
      <c r="K26" s="3">
        <f>[22]Maio!$B$14</f>
        <v>23.991666666666671</v>
      </c>
      <c r="L26" s="3">
        <f>[22]Maio!$B$15</f>
        <v>24.145833333333332</v>
      </c>
      <c r="M26" s="3">
        <f>[22]Maio!$B$16</f>
        <v>23.216666666666658</v>
      </c>
      <c r="N26" s="3">
        <f>[22]Maio!$B$17</f>
        <v>22.670833333333334</v>
      </c>
      <c r="O26" s="3">
        <f>[22]Maio!$B$18</f>
        <v>22.7</v>
      </c>
      <c r="P26" s="3">
        <f>[22]Maio!$B$19</f>
        <v>19.266666666666666</v>
      </c>
      <c r="Q26" s="3">
        <f>[22]Maio!$B$20</f>
        <v>13.804166666666667</v>
      </c>
      <c r="R26" s="3">
        <f>[22]Maio!$B$21</f>
        <v>15.375</v>
      </c>
      <c r="S26" s="3">
        <f>[22]Maio!$B$22</f>
        <v>18.104166666666668</v>
      </c>
      <c r="T26" s="3">
        <f>[22]Maio!$B$23</f>
        <v>19.675000000000001</v>
      </c>
      <c r="U26" s="3">
        <f>[22]Maio!$B$24</f>
        <v>19.925000000000001</v>
      </c>
      <c r="V26" s="3">
        <f>[22]Maio!$B$25</f>
        <v>21.637499999999999</v>
      </c>
      <c r="W26" s="3">
        <f>[22]Maio!$B$26</f>
        <v>23.587500000000006</v>
      </c>
      <c r="X26" s="3">
        <f>[22]Maio!$B$27</f>
        <v>23.874999999999996</v>
      </c>
      <c r="Y26" s="3">
        <f>[22]Maio!$B$28</f>
        <v>22.416666666666661</v>
      </c>
      <c r="Z26" s="3">
        <f>[22]Maio!$B$29</f>
        <v>21.987499999999997</v>
      </c>
      <c r="AA26" s="3">
        <f>[22]Maio!$B$30</f>
        <v>21.066666666666666</v>
      </c>
      <c r="AB26" s="3">
        <f>[22]Maio!$B$31</f>
        <v>19.620833333333334</v>
      </c>
      <c r="AC26" s="3">
        <f>[22]Maio!$B$32</f>
        <v>18.837500000000002</v>
      </c>
      <c r="AD26" s="3">
        <f>[22]Maio!$B$33</f>
        <v>18.566666666666666</v>
      </c>
      <c r="AE26" s="3">
        <f>[22]Maio!$B$34</f>
        <v>17.404166666666665</v>
      </c>
      <c r="AF26" s="3">
        <f>[22]Maio!$B$35</f>
        <v>16.829166666666666</v>
      </c>
      <c r="AG26" s="16">
        <f t="shared" si="2"/>
        <v>20.311559139784954</v>
      </c>
    </row>
    <row r="27" spans="1:34" ht="17.100000000000001" customHeight="1" x14ac:dyDescent="0.2">
      <c r="A27" s="9" t="s">
        <v>20</v>
      </c>
      <c r="B27" s="3" t="str">
        <f>[23]Maio!$B$5</f>
        <v>**</v>
      </c>
      <c r="C27" s="3" t="str">
        <f>[23]Maio!$B$6</f>
        <v>**</v>
      </c>
      <c r="D27" s="3" t="str">
        <f>[23]Maio!$B$7</f>
        <v>**</v>
      </c>
      <c r="E27" s="3" t="str">
        <f>[23]Maio!$B$8</f>
        <v>**</v>
      </c>
      <c r="F27" s="3" t="str">
        <f>[23]Maio!$B$9</f>
        <v>**</v>
      </c>
      <c r="G27" s="3" t="str">
        <f>[23]Maio!$B$10</f>
        <v>**</v>
      </c>
      <c r="H27" s="3" t="str">
        <f>[23]Maio!$B$11</f>
        <v>**</v>
      </c>
      <c r="I27" s="3" t="str">
        <f>[23]Maio!$B$12</f>
        <v>**</v>
      </c>
      <c r="J27" s="3" t="str">
        <f>[23]Maio!$B$13</f>
        <v>**</v>
      </c>
      <c r="K27" s="3" t="str">
        <f>[23]Maio!$B$14</f>
        <v>**</v>
      </c>
      <c r="L27" s="3" t="str">
        <f>[23]Maio!$B$15</f>
        <v>**</v>
      </c>
      <c r="M27" s="3" t="str">
        <f>[23]Maio!$B$16</f>
        <v>**</v>
      </c>
      <c r="N27" s="3" t="str">
        <f>[23]Maio!$B$17</f>
        <v>**</v>
      </c>
      <c r="O27" s="3" t="str">
        <f>[23]Maio!$B$18</f>
        <v>**</v>
      </c>
      <c r="P27" s="3" t="str">
        <f>[23]Maio!$B$19</f>
        <v>**</v>
      </c>
      <c r="Q27" s="3" t="str">
        <f>[23]Maio!$B$20</f>
        <v>**</v>
      </c>
      <c r="R27" s="3" t="str">
        <f>[23]Maio!$B$21</f>
        <v>**</v>
      </c>
      <c r="S27" s="3" t="str">
        <f>[23]Maio!$B$22</f>
        <v>**</v>
      </c>
      <c r="T27" s="3" t="str">
        <f>[23]Maio!$B$23</f>
        <v>**</v>
      </c>
      <c r="U27" s="3" t="str">
        <f>[23]Maio!$B$24</f>
        <v>**</v>
      </c>
      <c r="V27" s="3" t="str">
        <f>[23]Maio!$B$25</f>
        <v>**</v>
      </c>
      <c r="W27" s="3" t="str">
        <f>[23]Maio!$B$26</f>
        <v>**</v>
      </c>
      <c r="X27" s="3" t="str">
        <f>[23]Maio!$B$27</f>
        <v>**</v>
      </c>
      <c r="Y27" s="3" t="str">
        <f>[23]Maio!$B$28</f>
        <v>**</v>
      </c>
      <c r="Z27" s="3" t="str">
        <f>[23]Maio!$B$29</f>
        <v>**</v>
      </c>
      <c r="AA27" s="3" t="str">
        <f>[23]Maio!$B$30</f>
        <v>**</v>
      </c>
      <c r="AB27" s="3" t="str">
        <f>[23]Maio!$B$31</f>
        <v>**</v>
      </c>
      <c r="AC27" s="3" t="str">
        <f>[23]Maio!$B$32</f>
        <v>**</v>
      </c>
      <c r="AD27" s="3" t="str">
        <f>[23]Maio!$B$33</f>
        <v>**</v>
      </c>
      <c r="AE27" s="3" t="str">
        <f>[23]Maio!$B$34</f>
        <v>**</v>
      </c>
      <c r="AF27" s="3" t="str">
        <f>[23]Maio!$B$35</f>
        <v>**</v>
      </c>
      <c r="AG27" s="16" t="s">
        <v>32</v>
      </c>
    </row>
    <row r="28" spans="1:34" s="5" customFormat="1" ht="17.100000000000001" customHeight="1" x14ac:dyDescent="0.2">
      <c r="A28" s="13" t="s">
        <v>35</v>
      </c>
      <c r="B28" s="21">
        <f>AVERAGE(B5:B27)</f>
        <v>19.484412202380948</v>
      </c>
      <c r="C28" s="21">
        <f t="shared" ref="C28:AG28" si="3">AVERAGE(C5:C27)</f>
        <v>16.062570028011208</v>
      </c>
      <c r="D28" s="21">
        <f t="shared" si="3"/>
        <v>15.430455182072826</v>
      </c>
      <c r="E28" s="21">
        <f t="shared" si="3"/>
        <v>17.463725490196076</v>
      </c>
      <c r="F28" s="21">
        <f t="shared" si="3"/>
        <v>20.962616076221153</v>
      </c>
      <c r="G28" s="21">
        <f t="shared" si="3"/>
        <v>22.901984126984129</v>
      </c>
      <c r="H28" s="21">
        <f t="shared" si="3"/>
        <v>23.440231481481483</v>
      </c>
      <c r="I28" s="21">
        <f t="shared" si="3"/>
        <v>23.901364522417154</v>
      </c>
      <c r="J28" s="21">
        <f t="shared" si="3"/>
        <v>23.381050051599587</v>
      </c>
      <c r="K28" s="21">
        <f t="shared" si="3"/>
        <v>23.100512477718357</v>
      </c>
      <c r="L28" s="21">
        <f t="shared" si="3"/>
        <v>22.913235294117651</v>
      </c>
      <c r="M28" s="21">
        <f t="shared" si="3"/>
        <v>23.4128431372549</v>
      </c>
      <c r="N28" s="21">
        <f t="shared" si="3"/>
        <v>22.958288770053478</v>
      </c>
      <c r="O28" s="21">
        <f t="shared" si="3"/>
        <v>22.634558823529414</v>
      </c>
      <c r="P28" s="21">
        <f t="shared" si="3"/>
        <v>20.359943977591037</v>
      </c>
      <c r="Q28" s="21">
        <f t="shared" si="3"/>
        <v>16.722794117647059</v>
      </c>
      <c r="R28" s="21">
        <f t="shared" si="3"/>
        <v>17.049821746880571</v>
      </c>
      <c r="S28" s="21">
        <f t="shared" si="3"/>
        <v>18.125245098039223</v>
      </c>
      <c r="T28" s="21">
        <f t="shared" si="3"/>
        <v>19.003186274509805</v>
      </c>
      <c r="U28" s="21">
        <f t="shared" si="3"/>
        <v>19.315441176470589</v>
      </c>
      <c r="V28" s="21">
        <f t="shared" si="3"/>
        <v>21.068627450980397</v>
      </c>
      <c r="W28" s="21">
        <f t="shared" si="3"/>
        <v>22.383578431372552</v>
      </c>
      <c r="X28" s="21">
        <f t="shared" si="3"/>
        <v>22.345098039215685</v>
      </c>
      <c r="Y28" s="21">
        <f t="shared" si="3"/>
        <v>21.406862745098039</v>
      </c>
      <c r="Z28" s="21">
        <f t="shared" si="3"/>
        <v>21.121323529411761</v>
      </c>
      <c r="AA28" s="21">
        <f t="shared" si="3"/>
        <v>20.753186274509797</v>
      </c>
      <c r="AB28" s="21">
        <f t="shared" si="3"/>
        <v>18.976470588235291</v>
      </c>
      <c r="AC28" s="21">
        <f t="shared" si="3"/>
        <v>18.751725589225586</v>
      </c>
      <c r="AD28" s="21">
        <f t="shared" si="3"/>
        <v>18.868749999999999</v>
      </c>
      <c r="AE28" s="21">
        <f t="shared" si="3"/>
        <v>17.754649122807017</v>
      </c>
      <c r="AF28" s="54">
        <f t="shared" si="3"/>
        <v>17.822500000000002</v>
      </c>
      <c r="AG28" s="21">
        <f t="shared" si="3"/>
        <v>20.294202920494524</v>
      </c>
      <c r="AH28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90" zoomScaleNormal="90" workbookViewId="0">
      <selection activeCell="AI31" sqref="AI31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38" bestFit="1" customWidth="1"/>
  </cols>
  <sheetData>
    <row r="1" spans="1:35" ht="20.100000000000001" customHeight="1" thickBot="1" x14ac:dyDescent="0.25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5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40" t="s">
        <v>46</v>
      </c>
    </row>
    <row r="3" spans="1:35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45</v>
      </c>
      <c r="AH3" s="34" t="s">
        <v>42</v>
      </c>
      <c r="AI3" s="40" t="s">
        <v>47</v>
      </c>
    </row>
    <row r="4" spans="1:35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35" t="s">
        <v>40</v>
      </c>
      <c r="AI4" s="41">
        <v>40694</v>
      </c>
    </row>
    <row r="5" spans="1:35" s="5" customFormat="1" ht="20.100000000000001" customHeight="1" thickTop="1" x14ac:dyDescent="0.2">
      <c r="A5" s="8" t="s">
        <v>48</v>
      </c>
      <c r="B5" s="43" t="str">
        <f>[1]Maio!$K$5</f>
        <v>**</v>
      </c>
      <c r="C5" s="43" t="str">
        <f>[1]Maio!$K$6</f>
        <v>**</v>
      </c>
      <c r="D5" s="43" t="str">
        <f>[1]Maio!$K$7</f>
        <v>**</v>
      </c>
      <c r="E5" s="43" t="str">
        <f>[1]Maio!$K$8</f>
        <v>**</v>
      </c>
      <c r="F5" s="43" t="str">
        <f>[1]Maio!$K$9</f>
        <v>**</v>
      </c>
      <c r="G5" s="43" t="str">
        <f>[1]Maio!$K$10</f>
        <v>**</v>
      </c>
      <c r="H5" s="43" t="str">
        <f>[1]Maio!$K$11</f>
        <v>**</v>
      </c>
      <c r="I5" s="43" t="str">
        <f>[1]Maio!$K$12</f>
        <v>**</v>
      </c>
      <c r="J5" s="43" t="str">
        <f>[1]Maio!$K$13</f>
        <v>**</v>
      </c>
      <c r="K5" s="43" t="str">
        <f>[1]Maio!$K$14</f>
        <v>**</v>
      </c>
      <c r="L5" s="43" t="str">
        <f>[1]Maio!$K$15</f>
        <v>**</v>
      </c>
      <c r="M5" s="43" t="str">
        <f>[1]Maio!$K$16</f>
        <v>**</v>
      </c>
      <c r="N5" s="43" t="str">
        <f>[1]Maio!$K$17</f>
        <v>**</v>
      </c>
      <c r="O5" s="43" t="str">
        <f>[1]Maio!$K$18</f>
        <v>**</v>
      </c>
      <c r="P5" s="43" t="str">
        <f>[1]Maio!$K$19</f>
        <v>**</v>
      </c>
      <c r="Q5" s="43" t="str">
        <f>[1]Maio!$K$20</f>
        <v>**</v>
      </c>
      <c r="R5" s="43" t="str">
        <f>[1]Maio!$K$21</f>
        <v>**</v>
      </c>
      <c r="S5" s="43" t="str">
        <f>[1]Maio!$K$22</f>
        <v>**</v>
      </c>
      <c r="T5" s="43" t="str">
        <f>[1]Maio!$K$23</f>
        <v>**</v>
      </c>
      <c r="U5" s="43" t="str">
        <f>[1]Maio!$K$24</f>
        <v>**</v>
      </c>
      <c r="V5" s="43" t="str">
        <f>[1]Maio!$K$25</f>
        <v>**</v>
      </c>
      <c r="W5" s="43" t="str">
        <f>[1]Maio!$K$26</f>
        <v>**</v>
      </c>
      <c r="X5" s="43" t="str">
        <f>[1]Maio!$K$27</f>
        <v>**</v>
      </c>
      <c r="Y5" s="43" t="str">
        <f>[1]Maio!$K$28</f>
        <v>**</v>
      </c>
      <c r="Z5" s="43" t="str">
        <f>[1]Maio!$K$29</f>
        <v>**</v>
      </c>
      <c r="AA5" s="43" t="str">
        <f>[1]Maio!$K$30</f>
        <v>**</v>
      </c>
      <c r="AB5" s="43" t="str">
        <f>[1]Maio!$K$31</f>
        <v>**</v>
      </c>
      <c r="AC5" s="43">
        <f>[1]Maio!$K$32</f>
        <v>0</v>
      </c>
      <c r="AD5" s="43">
        <f>[1]Maio!$K$33</f>
        <v>0.2</v>
      </c>
      <c r="AE5" s="43">
        <f>[1]Maio!$K$34</f>
        <v>0</v>
      </c>
      <c r="AF5" s="43">
        <f>[1]Maio!$K$35</f>
        <v>0</v>
      </c>
      <c r="AG5" s="44" t="s">
        <v>32</v>
      </c>
      <c r="AH5" s="47" t="s">
        <v>32</v>
      </c>
      <c r="AI5" s="38">
        <v>2</v>
      </c>
    </row>
    <row r="6" spans="1:35" ht="17.100000000000001" customHeight="1" x14ac:dyDescent="0.2">
      <c r="A6" s="9" t="s">
        <v>0</v>
      </c>
      <c r="B6" s="3">
        <f>[2]Maio!$K$5</f>
        <v>3.6</v>
      </c>
      <c r="C6" s="3">
        <f>[2]Maio!$K$6</f>
        <v>0</v>
      </c>
      <c r="D6" s="3">
        <f>[2]Maio!$K$7</f>
        <v>0</v>
      </c>
      <c r="E6" s="3">
        <f>[2]Maio!$K$8</f>
        <v>0</v>
      </c>
      <c r="F6" s="3">
        <f>[2]Maio!$K$9</f>
        <v>0</v>
      </c>
      <c r="G6" s="3">
        <f>[2]Maio!$K$10</f>
        <v>0</v>
      </c>
      <c r="H6" s="3">
        <f>[2]Maio!$K$11</f>
        <v>0</v>
      </c>
      <c r="I6" s="3">
        <f>[2]Maio!$K$12</f>
        <v>0</v>
      </c>
      <c r="J6" s="3">
        <f>[2]Maio!$K$13</f>
        <v>0</v>
      </c>
      <c r="K6" s="3">
        <f>[2]Maio!$K$14</f>
        <v>0</v>
      </c>
      <c r="L6" s="3">
        <f>[2]Maio!$K$15</f>
        <v>0</v>
      </c>
      <c r="M6" s="3">
        <f>[2]Maio!$K$16</f>
        <v>0</v>
      </c>
      <c r="N6" s="3">
        <f>[2]Maio!$K$17</f>
        <v>0</v>
      </c>
      <c r="O6" s="3">
        <f>[2]Maio!$K$18</f>
        <v>0</v>
      </c>
      <c r="P6" s="3">
        <f>[2]Maio!$K$19</f>
        <v>0</v>
      </c>
      <c r="Q6" s="3">
        <f>[2]Maio!$K$20</f>
        <v>0</v>
      </c>
      <c r="R6" s="3">
        <f>[2]Maio!$K$21</f>
        <v>0</v>
      </c>
      <c r="S6" s="3">
        <f>[2]Maio!$K$22</f>
        <v>0</v>
      </c>
      <c r="T6" s="3">
        <f>[2]Maio!$K$23</f>
        <v>0</v>
      </c>
      <c r="U6" s="3">
        <f>[2]Maio!$K$24</f>
        <v>0</v>
      </c>
      <c r="V6" s="3">
        <f>[2]Maio!$K$25</f>
        <v>0</v>
      </c>
      <c r="W6" s="3">
        <f>[2]Maio!$K$26</f>
        <v>0</v>
      </c>
      <c r="X6" s="3">
        <f>[2]Maio!$K$27</f>
        <v>0</v>
      </c>
      <c r="Y6" s="3">
        <f>[2]Maio!$K$28</f>
        <v>0</v>
      </c>
      <c r="Z6" s="3">
        <f>[2]Maio!$K$29</f>
        <v>0</v>
      </c>
      <c r="AA6" s="3">
        <f>[2]Maio!$K$30</f>
        <v>0</v>
      </c>
      <c r="AB6" s="3">
        <f>[2]Maio!$K$31</f>
        <v>0</v>
      </c>
      <c r="AC6" s="3">
        <f>[2]Maio!$K$32</f>
        <v>0</v>
      </c>
      <c r="AD6" s="3">
        <f>[2]Maio!$K$33</f>
        <v>0</v>
      </c>
      <c r="AE6" s="3">
        <f>[2]Maio!$K$34</f>
        <v>0</v>
      </c>
      <c r="AF6" s="3">
        <f>[2]Maio!$K$35</f>
        <v>0</v>
      </c>
      <c r="AG6" s="16">
        <f t="shared" ref="AG6:AG14" si="1">SUM(B6:AF6)</f>
        <v>3.6</v>
      </c>
      <c r="AH6" s="16">
        <f>MAX(B6:AF6)</f>
        <v>3.6</v>
      </c>
      <c r="AI6" s="38">
        <v>30</v>
      </c>
    </row>
    <row r="7" spans="1:35" ht="17.100000000000001" customHeight="1" x14ac:dyDescent="0.2">
      <c r="A7" s="9" t="s">
        <v>1</v>
      </c>
      <c r="B7" s="3">
        <f>[3]Maio!$K$5</f>
        <v>3</v>
      </c>
      <c r="C7" s="3">
        <f>[3]Maio!$K$6</f>
        <v>0</v>
      </c>
      <c r="D7" s="3">
        <f>[3]Maio!$K$7</f>
        <v>0</v>
      </c>
      <c r="E7" s="3">
        <f>[3]Maio!$K$8</f>
        <v>0.2</v>
      </c>
      <c r="F7" s="3">
        <f>[3]Maio!$K$9</f>
        <v>0</v>
      </c>
      <c r="G7" s="3">
        <f>[3]Maio!$K$10</f>
        <v>0</v>
      </c>
      <c r="H7" s="3">
        <f>[3]Maio!$K$11</f>
        <v>0</v>
      </c>
      <c r="I7" s="3">
        <f>[3]Maio!$K$12</f>
        <v>0.2</v>
      </c>
      <c r="J7" s="3">
        <f>[3]Maio!$K$13</f>
        <v>0.2</v>
      </c>
      <c r="K7" s="3">
        <f>[3]Maio!$K$14</f>
        <v>0</v>
      </c>
      <c r="L7" s="3">
        <f>[3]Maio!$K$15</f>
        <v>0.2</v>
      </c>
      <c r="M7" s="3">
        <f>[3]Maio!$K$16</f>
        <v>0</v>
      </c>
      <c r="N7" s="3">
        <f>[3]Maio!$K$17</f>
        <v>0</v>
      </c>
      <c r="O7" s="3">
        <f>[3]Maio!$K$18</f>
        <v>0</v>
      </c>
      <c r="P7" s="3">
        <f>[3]Maio!$K$19</f>
        <v>0</v>
      </c>
      <c r="Q7" s="3">
        <f>[3]Maio!$K$20</f>
        <v>0</v>
      </c>
      <c r="R7" s="3">
        <f>[3]Maio!$K$21</f>
        <v>0.2</v>
      </c>
      <c r="S7" s="3">
        <f>[3]Maio!$K$22</f>
        <v>0.2</v>
      </c>
      <c r="T7" s="3">
        <f>[3]Maio!$K$23</f>
        <v>0</v>
      </c>
      <c r="U7" s="3">
        <f>[3]Maio!$K$24</f>
        <v>0</v>
      </c>
      <c r="V7" s="3">
        <f>[3]Maio!$K$25</f>
        <v>0</v>
      </c>
      <c r="W7" s="3">
        <f>[3]Maio!$K$26</f>
        <v>0</v>
      </c>
      <c r="X7" s="3">
        <f>[3]Maio!$K$27</f>
        <v>0.2</v>
      </c>
      <c r="Y7" s="3">
        <f>[3]Maio!$K$28</f>
        <v>0</v>
      </c>
      <c r="Z7" s="3">
        <f>[3]Maio!$K$29</f>
        <v>0</v>
      </c>
      <c r="AA7" s="3">
        <f>[3]Maio!$K$30</f>
        <v>0</v>
      </c>
      <c r="AB7" s="3">
        <f>[3]Maio!$K$31</f>
        <v>0.2</v>
      </c>
      <c r="AC7" s="3">
        <f>[3]Maio!$K$32</f>
        <v>0</v>
      </c>
      <c r="AD7" s="3">
        <f>[3]Maio!$K$33</f>
        <v>0</v>
      </c>
      <c r="AE7" s="3">
        <f>[3]Maio!$K$34</f>
        <v>0</v>
      </c>
      <c r="AF7" s="3">
        <f>[3]Maio!$K$35</f>
        <v>0</v>
      </c>
      <c r="AG7" s="16">
        <f t="shared" si="1"/>
        <v>4.6000000000000014</v>
      </c>
      <c r="AH7" s="16">
        <f t="shared" ref="AH7:AH14" si="2">MAX(B7:AF7)</f>
        <v>3</v>
      </c>
      <c r="AI7" s="38">
        <v>4</v>
      </c>
    </row>
    <row r="8" spans="1:35" ht="17.100000000000001" customHeight="1" x14ac:dyDescent="0.2">
      <c r="A8" s="9" t="s">
        <v>2</v>
      </c>
      <c r="B8" s="3" t="str">
        <f>[4]Maio!$K$5</f>
        <v>**</v>
      </c>
      <c r="C8" s="3" t="str">
        <f>[4]Maio!$K$6</f>
        <v>**</v>
      </c>
      <c r="D8" s="3" t="str">
        <f>[4]Maio!$K$7</f>
        <v>**</v>
      </c>
      <c r="E8" s="3" t="str">
        <f>[4]Maio!$K$8</f>
        <v>**</v>
      </c>
      <c r="F8" s="3" t="str">
        <f>[4]Maio!$K$9</f>
        <v>**</v>
      </c>
      <c r="G8" s="3" t="str">
        <f>[4]Maio!$K$10</f>
        <v>**</v>
      </c>
      <c r="H8" s="3" t="str">
        <f>[4]Maio!$K$11</f>
        <v>**</v>
      </c>
      <c r="I8" s="3" t="str">
        <f>[4]Maio!$K$12</f>
        <v>**</v>
      </c>
      <c r="J8" s="3" t="str">
        <f>[4]Maio!$K$13</f>
        <v>**</v>
      </c>
      <c r="K8" s="3" t="str">
        <f>[4]Maio!$K$14</f>
        <v>**</v>
      </c>
      <c r="L8" s="3" t="str">
        <f>[4]Maio!$K$15</f>
        <v>**</v>
      </c>
      <c r="M8" s="3" t="str">
        <f>[4]Maio!$K$16</f>
        <v>**</v>
      </c>
      <c r="N8" s="3" t="str">
        <f>[4]Maio!$K$17</f>
        <v>**</v>
      </c>
      <c r="O8" s="3" t="str">
        <f>[4]Maio!$K$18</f>
        <v>**</v>
      </c>
      <c r="P8" s="3" t="str">
        <f>[4]Maio!$K$19</f>
        <v>**</v>
      </c>
      <c r="Q8" s="3" t="str">
        <f>[4]Maio!$K$20</f>
        <v>**</v>
      </c>
      <c r="R8" s="3" t="str">
        <f>[4]Maio!$K$21</f>
        <v>**</v>
      </c>
      <c r="S8" s="3" t="str">
        <f>[4]Maio!$K$22</f>
        <v>**</v>
      </c>
      <c r="T8" s="3" t="str">
        <f>[4]Maio!$K$23</f>
        <v>**</v>
      </c>
      <c r="U8" s="3" t="str">
        <f>[4]Maio!$K$24</f>
        <v>**</v>
      </c>
      <c r="V8" s="3" t="str">
        <f>[4]Maio!$K$25</f>
        <v>**</v>
      </c>
      <c r="W8" s="3" t="str">
        <f>[4]Maio!$K$26</f>
        <v>**</v>
      </c>
      <c r="X8" s="3" t="str">
        <f>[4]Maio!$K$27</f>
        <v>**</v>
      </c>
      <c r="Y8" s="3" t="str">
        <f>[4]Maio!$K$28</f>
        <v>**</v>
      </c>
      <c r="Z8" s="3" t="str">
        <f>[4]Maio!$K$29</f>
        <v>**</v>
      </c>
      <c r="AA8" s="3" t="str">
        <f>[4]Maio!$K$30</f>
        <v>**</v>
      </c>
      <c r="AB8" s="3" t="str">
        <f>[4]Maio!$K$31</f>
        <v>**</v>
      </c>
      <c r="AC8" s="3" t="str">
        <f>[4]Maio!$K$32</f>
        <v>**</v>
      </c>
      <c r="AD8" s="3" t="str">
        <f>[4]Maio!$K$33</f>
        <v>**</v>
      </c>
      <c r="AE8" s="3">
        <f>[4]Maio!$K$34</f>
        <v>0</v>
      </c>
      <c r="AF8" s="3">
        <f>[4]Maio!$K$35</f>
        <v>0</v>
      </c>
      <c r="AG8" s="16" t="s">
        <v>32</v>
      </c>
      <c r="AH8" s="16" t="s">
        <v>32</v>
      </c>
      <c r="AI8" s="38">
        <v>2</v>
      </c>
    </row>
    <row r="9" spans="1:35" ht="17.100000000000001" customHeight="1" x14ac:dyDescent="0.2">
      <c r="A9" s="9" t="s">
        <v>3</v>
      </c>
      <c r="B9" s="3">
        <f>[5]Maio!$K$5</f>
        <v>7.4</v>
      </c>
      <c r="C9" s="3">
        <f>[5]Maio!$K$6</f>
        <v>0.4</v>
      </c>
      <c r="D9" s="3">
        <f>[5]Maio!$K$7</f>
        <v>0</v>
      </c>
      <c r="E9" s="3">
        <f>[5]Maio!$K$8</f>
        <v>0</v>
      </c>
      <c r="F9" s="3">
        <f>[5]Maio!$K$9</f>
        <v>0</v>
      </c>
      <c r="G9" s="3">
        <f>[5]Maio!$K$10</f>
        <v>0</v>
      </c>
      <c r="H9" s="3">
        <f>[5]Maio!$K$11</f>
        <v>0</v>
      </c>
      <c r="I9" s="3">
        <f>[5]Maio!$K$12</f>
        <v>0</v>
      </c>
      <c r="J9" s="3">
        <f>[5]Maio!$K$13</f>
        <v>0</v>
      </c>
      <c r="K9" s="3">
        <f>[5]Maio!$K$14</f>
        <v>0</v>
      </c>
      <c r="L9" s="3">
        <f>[5]Maio!$K$15</f>
        <v>0</v>
      </c>
      <c r="M9" s="3">
        <f>[5]Maio!$K$16</f>
        <v>0</v>
      </c>
      <c r="N9" s="3">
        <f>[5]Maio!$K$17</f>
        <v>0</v>
      </c>
      <c r="O9" s="3">
        <f>[5]Maio!$K$18</f>
        <v>0</v>
      </c>
      <c r="P9" s="3">
        <f>[5]Maio!$K$19</f>
        <v>0</v>
      </c>
      <c r="Q9" s="3">
        <f>[5]Maio!$K$20</f>
        <v>0</v>
      </c>
      <c r="R9" s="3">
        <f>[5]Maio!$K$21</f>
        <v>0</v>
      </c>
      <c r="S9" s="3">
        <f>[5]Maio!$K$22</f>
        <v>0</v>
      </c>
      <c r="T9" s="3">
        <f>[5]Maio!$K$23</f>
        <v>0</v>
      </c>
      <c r="U9" s="3">
        <f>[5]Maio!$K$24</f>
        <v>0</v>
      </c>
      <c r="V9" s="3">
        <f>[5]Maio!$K$25</f>
        <v>0</v>
      </c>
      <c r="W9" s="3">
        <f>[5]Maio!$K$26</f>
        <v>0</v>
      </c>
      <c r="X9" s="3">
        <f>[5]Maio!$K$27</f>
        <v>0</v>
      </c>
      <c r="Y9" s="3">
        <f>[5]Maio!$K$28</f>
        <v>0</v>
      </c>
      <c r="Z9" s="3">
        <f>[5]Maio!$K$29</f>
        <v>0</v>
      </c>
      <c r="AA9" s="3">
        <f>[5]Maio!$K$30</f>
        <v>0</v>
      </c>
      <c r="AB9" s="3">
        <f>[5]Maio!$K$31</f>
        <v>0</v>
      </c>
      <c r="AC9" s="3">
        <f>[5]Maio!$K$32</f>
        <v>0</v>
      </c>
      <c r="AD9" s="3">
        <f>[5]Maio!$K$33</f>
        <v>0</v>
      </c>
      <c r="AE9" s="3">
        <f>[5]Maio!$K$34</f>
        <v>0</v>
      </c>
      <c r="AF9" s="3">
        <f>[5]Maio!$K$35</f>
        <v>0</v>
      </c>
      <c r="AG9" s="16">
        <f t="shared" si="1"/>
        <v>7.8000000000000007</v>
      </c>
      <c r="AH9" s="16">
        <f t="shared" si="2"/>
        <v>7.4</v>
      </c>
      <c r="AI9" s="38">
        <v>30</v>
      </c>
    </row>
    <row r="10" spans="1:35" ht="17.100000000000001" customHeight="1" x14ac:dyDescent="0.2">
      <c r="A10" s="9" t="s">
        <v>4</v>
      </c>
      <c r="B10" s="3">
        <f>[6]Maio!$K$5</f>
        <v>20.399999999999999</v>
      </c>
      <c r="C10" s="3">
        <f>[6]Maio!$K$6</f>
        <v>5.0000000000000009</v>
      </c>
      <c r="D10" s="3">
        <f>[6]Maio!$K$7</f>
        <v>0</v>
      </c>
      <c r="E10" s="3">
        <f>[6]Maio!$K$8</f>
        <v>0</v>
      </c>
      <c r="F10" s="3">
        <f>[6]Maio!$K$9</f>
        <v>0</v>
      </c>
      <c r="G10" s="3">
        <f>[6]Maio!$K$10</f>
        <v>0</v>
      </c>
      <c r="H10" s="3">
        <f>[6]Maio!$K$11</f>
        <v>0</v>
      </c>
      <c r="I10" s="3">
        <f>[6]Maio!$K$12</f>
        <v>0</v>
      </c>
      <c r="J10" s="3">
        <f>[6]Maio!$K$13</f>
        <v>0</v>
      </c>
      <c r="K10" s="3">
        <f>[6]Maio!$K$14</f>
        <v>0</v>
      </c>
      <c r="L10" s="3">
        <f>[6]Maio!$K$15</f>
        <v>0</v>
      </c>
      <c r="M10" s="3">
        <f>[6]Maio!$K$16</f>
        <v>0</v>
      </c>
      <c r="N10" s="3">
        <f>[6]Maio!$K$17</f>
        <v>0</v>
      </c>
      <c r="O10" s="3">
        <f>[6]Maio!$K$18</f>
        <v>0</v>
      </c>
      <c r="P10" s="3">
        <f>[6]Maio!$K$19</f>
        <v>3.2</v>
      </c>
      <c r="Q10" s="3">
        <f>[6]Maio!$K$20</f>
        <v>0</v>
      </c>
      <c r="R10" s="3">
        <f>[6]Maio!$K$21</f>
        <v>0</v>
      </c>
      <c r="S10" s="3">
        <f>[6]Maio!$K$22</f>
        <v>0</v>
      </c>
      <c r="T10" s="3">
        <f>[6]Maio!$K$23</f>
        <v>0</v>
      </c>
      <c r="U10" s="3">
        <f>[6]Maio!$K$24</f>
        <v>0</v>
      </c>
      <c r="V10" s="3">
        <f>[6]Maio!$K$25</f>
        <v>0</v>
      </c>
      <c r="W10" s="3">
        <f>[6]Maio!$K$26</f>
        <v>0</v>
      </c>
      <c r="X10" s="3">
        <f>[6]Maio!$K$27</f>
        <v>0</v>
      </c>
      <c r="Y10" s="3">
        <f>[6]Maio!$K$28</f>
        <v>0</v>
      </c>
      <c r="Z10" s="3">
        <f>[6]Maio!$K$29</f>
        <v>0</v>
      </c>
      <c r="AA10" s="3">
        <f>[6]Maio!$K$30</f>
        <v>0</v>
      </c>
      <c r="AB10" s="3">
        <f>[6]Maio!$K$31</f>
        <v>0</v>
      </c>
      <c r="AC10" s="3">
        <f>[6]Maio!$K$32</f>
        <v>0</v>
      </c>
      <c r="AD10" s="3">
        <f>[6]Maio!$K$33</f>
        <v>0</v>
      </c>
      <c r="AE10" s="3">
        <f>[6]Maio!$K$34</f>
        <v>0</v>
      </c>
      <c r="AF10" s="3">
        <f>[6]Maio!$K$35</f>
        <v>0</v>
      </c>
      <c r="AG10" s="16">
        <f t="shared" si="1"/>
        <v>28.599999999999998</v>
      </c>
      <c r="AH10" s="16">
        <f t="shared" si="2"/>
        <v>20.399999999999999</v>
      </c>
      <c r="AI10" s="38">
        <v>16</v>
      </c>
    </row>
    <row r="11" spans="1:35" ht="17.100000000000001" customHeight="1" x14ac:dyDescent="0.2">
      <c r="A11" s="9" t="s">
        <v>5</v>
      </c>
      <c r="B11" s="14">
        <f>[7]Maio!$K$5</f>
        <v>0.6</v>
      </c>
      <c r="C11" s="14">
        <f>[7]Maio!$K$6</f>
        <v>0</v>
      </c>
      <c r="D11" s="14">
        <f>[7]Maio!$K$7</f>
        <v>0</v>
      </c>
      <c r="E11" s="14">
        <f>[7]Maio!$K$8</f>
        <v>0</v>
      </c>
      <c r="F11" s="14">
        <f>[7]Maio!$K$9</f>
        <v>0</v>
      </c>
      <c r="G11" s="14">
        <f>[7]Maio!$K$10</f>
        <v>0</v>
      </c>
      <c r="H11" s="14">
        <f>[7]Maio!$K$11</f>
        <v>0</v>
      </c>
      <c r="I11" s="14">
        <f>[7]Maio!$K$12</f>
        <v>0</v>
      </c>
      <c r="J11" s="14">
        <f>[7]Maio!$K$13</f>
        <v>0</v>
      </c>
      <c r="K11" s="14">
        <f>[7]Maio!$K$14</f>
        <v>0</v>
      </c>
      <c r="L11" s="14">
        <f>[7]Maio!$K$15</f>
        <v>0</v>
      </c>
      <c r="M11" s="14">
        <f>[7]Maio!$K$16</f>
        <v>0</v>
      </c>
      <c r="N11" s="14">
        <f>[7]Maio!$K$17</f>
        <v>0</v>
      </c>
      <c r="O11" s="14">
        <f>[7]Maio!$K$18</f>
        <v>0</v>
      </c>
      <c r="P11" s="14">
        <f>[7]Maio!$K$19</f>
        <v>0</v>
      </c>
      <c r="Q11" s="14">
        <f>[7]Maio!$K$20</f>
        <v>0</v>
      </c>
      <c r="R11" s="14">
        <f>[7]Maio!$K$21</f>
        <v>0</v>
      </c>
      <c r="S11" s="14">
        <f>[7]Maio!$K$22</f>
        <v>0</v>
      </c>
      <c r="T11" s="14">
        <f>[7]Maio!$K$23</f>
        <v>0</v>
      </c>
      <c r="U11" s="14">
        <f>[7]Maio!$K$24</f>
        <v>0</v>
      </c>
      <c r="V11" s="14">
        <f>[7]Maio!$K$25</f>
        <v>0</v>
      </c>
      <c r="W11" s="14">
        <f>[7]Maio!$K$26</f>
        <v>0</v>
      </c>
      <c r="X11" s="14">
        <f>[7]Maio!$K$27</f>
        <v>0</v>
      </c>
      <c r="Y11" s="14">
        <f>[7]Maio!$K$28</f>
        <v>0</v>
      </c>
      <c r="Z11" s="14">
        <f>[7]Maio!$K$29</f>
        <v>0</v>
      </c>
      <c r="AA11" s="14">
        <f>[7]Maio!$K$30</f>
        <v>0</v>
      </c>
      <c r="AB11" s="14">
        <f>[7]Maio!$K$31</f>
        <v>0</v>
      </c>
      <c r="AC11" s="14">
        <f>[7]Maio!$K$32</f>
        <v>0</v>
      </c>
      <c r="AD11" s="14">
        <f>[7]Maio!$K$33</f>
        <v>0</v>
      </c>
      <c r="AE11" s="14">
        <f>[7]Maio!$K$34</f>
        <v>0</v>
      </c>
      <c r="AF11" s="14">
        <f>[7]Maio!$K$35</f>
        <v>0</v>
      </c>
      <c r="AG11" s="16">
        <f t="shared" si="1"/>
        <v>0.6</v>
      </c>
      <c r="AH11" s="16">
        <f t="shared" si="2"/>
        <v>0.6</v>
      </c>
      <c r="AI11" s="38">
        <v>29</v>
      </c>
    </row>
    <row r="12" spans="1:35" ht="17.100000000000001" customHeight="1" x14ac:dyDescent="0.2">
      <c r="A12" s="9" t="s">
        <v>6</v>
      </c>
      <c r="B12" s="14">
        <f>[8]Maio!$K$5</f>
        <v>0</v>
      </c>
      <c r="C12" s="14">
        <f>[8]Maio!$K$6</f>
        <v>0</v>
      </c>
      <c r="D12" s="14">
        <f>[8]Maio!$K$7</f>
        <v>0</v>
      </c>
      <c r="E12" s="14">
        <f>[8]Maio!$K$8</f>
        <v>0</v>
      </c>
      <c r="F12" s="14">
        <f>[8]Maio!$K$9</f>
        <v>0</v>
      </c>
      <c r="G12" s="14">
        <f>[8]Maio!$K$10</f>
        <v>0</v>
      </c>
      <c r="H12" s="14">
        <f>[8]Maio!$K$11</f>
        <v>0</v>
      </c>
      <c r="I12" s="14">
        <f>[8]Maio!$K$12</f>
        <v>0</v>
      </c>
      <c r="J12" s="14">
        <f>[8]Maio!$K$13</f>
        <v>0</v>
      </c>
      <c r="K12" s="14">
        <f>[8]Maio!$K$14</f>
        <v>0</v>
      </c>
      <c r="L12" s="14">
        <f>[8]Maio!$K$15</f>
        <v>0</v>
      </c>
      <c r="M12" s="14">
        <f>[8]Maio!$K$16</f>
        <v>0</v>
      </c>
      <c r="N12" s="14">
        <f>[8]Maio!$K$17</f>
        <v>0</v>
      </c>
      <c r="O12" s="14">
        <f>[8]Maio!$K$18</f>
        <v>0</v>
      </c>
      <c r="P12" s="14">
        <f>[8]Maio!$K$19</f>
        <v>0</v>
      </c>
      <c r="Q12" s="14">
        <f>[8]Maio!$K$20</f>
        <v>0</v>
      </c>
      <c r="R12" s="14">
        <f>[8]Maio!$K$21</f>
        <v>0</v>
      </c>
      <c r="S12" s="14">
        <f>[8]Maio!$K$22</f>
        <v>0</v>
      </c>
      <c r="T12" s="14">
        <f>[8]Maio!$K$23</f>
        <v>0</v>
      </c>
      <c r="U12" s="14">
        <f>[8]Maio!$K$24</f>
        <v>0</v>
      </c>
      <c r="V12" s="14">
        <f>[8]Maio!$K$25</f>
        <v>0</v>
      </c>
      <c r="W12" s="14">
        <f>[8]Maio!$K$26</f>
        <v>0</v>
      </c>
      <c r="X12" s="14">
        <f>[8]Maio!$K$27</f>
        <v>0</v>
      </c>
      <c r="Y12" s="14">
        <f>[8]Maio!$K$28</f>
        <v>0</v>
      </c>
      <c r="Z12" s="14">
        <f>[8]Maio!$K$29</f>
        <v>0</v>
      </c>
      <c r="AA12" s="14">
        <f>[8]Maio!$K$30</f>
        <v>0</v>
      </c>
      <c r="AB12" s="14">
        <f>[8]Maio!$K$31</f>
        <v>0</v>
      </c>
      <c r="AC12" s="14">
        <f>[8]Maio!$K$32</f>
        <v>0</v>
      </c>
      <c r="AD12" s="14">
        <f>[8]Maio!$K$33</f>
        <v>0</v>
      </c>
      <c r="AE12" s="14">
        <f>[8]Maio!$K$34</f>
        <v>0</v>
      </c>
      <c r="AF12" s="14">
        <f>[8]Maio!$K$35</f>
        <v>0</v>
      </c>
      <c r="AG12" s="16">
        <f t="shared" si="1"/>
        <v>0</v>
      </c>
      <c r="AH12" s="16">
        <f t="shared" si="2"/>
        <v>0</v>
      </c>
      <c r="AI12" s="38">
        <v>27</v>
      </c>
    </row>
    <row r="13" spans="1:35" ht="17.100000000000001" customHeight="1" x14ac:dyDescent="0.2">
      <c r="A13" s="9" t="s">
        <v>7</v>
      </c>
      <c r="B13" s="14">
        <f>[9]Maio!$K$5</f>
        <v>6.6</v>
      </c>
      <c r="C13" s="14">
        <f>[9]Maio!$K$6</f>
        <v>0</v>
      </c>
      <c r="D13" s="14">
        <f>[9]Maio!$K$7</f>
        <v>0</v>
      </c>
      <c r="E13" s="14">
        <f>[9]Maio!$K$8</f>
        <v>0</v>
      </c>
      <c r="F13" s="14">
        <f>[9]Maio!$K$9</f>
        <v>0</v>
      </c>
      <c r="G13" s="14">
        <f>[9]Maio!$K$10</f>
        <v>0</v>
      </c>
      <c r="H13" s="14">
        <f>[9]Maio!$K$11</f>
        <v>0</v>
      </c>
      <c r="I13" s="14">
        <f>[9]Maio!$K$12</f>
        <v>0</v>
      </c>
      <c r="J13" s="14">
        <f>[9]Maio!$K$13</f>
        <v>0</v>
      </c>
      <c r="K13" s="14">
        <f>[9]Maio!$K$14</f>
        <v>0</v>
      </c>
      <c r="L13" s="14">
        <f>[9]Maio!$K$15</f>
        <v>0</v>
      </c>
      <c r="M13" s="14">
        <f>[9]Maio!$K$16</f>
        <v>0</v>
      </c>
      <c r="N13" s="14">
        <f>[9]Maio!$K$17</f>
        <v>0</v>
      </c>
      <c r="O13" s="14">
        <f>[9]Maio!$K$18</f>
        <v>0</v>
      </c>
      <c r="P13" s="14">
        <f>[9]Maio!$K$19</f>
        <v>0</v>
      </c>
      <c r="Q13" s="14">
        <f>[9]Maio!$K$20</f>
        <v>0</v>
      </c>
      <c r="R13" s="14">
        <f>[9]Maio!$K$21</f>
        <v>0.2</v>
      </c>
      <c r="S13" s="14">
        <f>[9]Maio!$K$22</f>
        <v>0</v>
      </c>
      <c r="T13" s="14">
        <f>[9]Maio!$K$23</f>
        <v>0</v>
      </c>
      <c r="U13" s="14">
        <f>[9]Maio!$K$24</f>
        <v>0</v>
      </c>
      <c r="V13" s="14">
        <f>[9]Maio!$K$25</f>
        <v>0</v>
      </c>
      <c r="W13" s="14">
        <f>[9]Maio!$K$26</f>
        <v>0</v>
      </c>
      <c r="X13" s="14">
        <f>[9]Maio!$K$27</f>
        <v>0</v>
      </c>
      <c r="Y13" s="14">
        <f>[9]Maio!$K$28</f>
        <v>0</v>
      </c>
      <c r="Z13" s="14">
        <f>[9]Maio!$K$29</f>
        <v>0</v>
      </c>
      <c r="AA13" s="14">
        <f>[9]Maio!$K$30</f>
        <v>0</v>
      </c>
      <c r="AB13" s="14">
        <f>[9]Maio!$K$31</f>
        <v>0</v>
      </c>
      <c r="AC13" s="14">
        <f>[9]Maio!$K$32</f>
        <v>0</v>
      </c>
      <c r="AD13" s="14">
        <f>[9]Maio!$K$33</f>
        <v>0.2</v>
      </c>
      <c r="AE13" s="14">
        <f>[9]Maio!$K$34</f>
        <v>0</v>
      </c>
      <c r="AF13" s="14">
        <f>[9]Maio!$K$35</f>
        <v>0</v>
      </c>
      <c r="AG13" s="16">
        <f t="shared" si="1"/>
        <v>7</v>
      </c>
      <c r="AH13" s="16">
        <f t="shared" si="2"/>
        <v>6.6</v>
      </c>
      <c r="AI13" s="38">
        <v>2</v>
      </c>
    </row>
    <row r="14" spans="1:35" ht="17.100000000000001" customHeight="1" x14ac:dyDescent="0.2">
      <c r="A14" s="9" t="s">
        <v>8</v>
      </c>
      <c r="B14" s="3">
        <f>[10]Maio!$K$5</f>
        <v>13.2</v>
      </c>
      <c r="C14" s="3">
        <f>[10]Maio!$K$6</f>
        <v>0.2</v>
      </c>
      <c r="D14" s="3">
        <f>[10]Maio!$K$7</f>
        <v>0</v>
      </c>
      <c r="E14" s="3">
        <f>[10]Maio!$K$8</f>
        <v>0</v>
      </c>
      <c r="F14" s="3">
        <f>[10]Maio!$K$9</f>
        <v>0</v>
      </c>
      <c r="G14" s="3">
        <f>[10]Maio!$K$10</f>
        <v>0</v>
      </c>
      <c r="H14" s="3">
        <f>[10]Maio!$K$11</f>
        <v>0</v>
      </c>
      <c r="I14" s="3">
        <f>[10]Maio!$K$12</f>
        <v>0</v>
      </c>
      <c r="J14" s="3">
        <f>[10]Maio!$K$13</f>
        <v>0</v>
      </c>
      <c r="K14" s="3">
        <f>[10]Maio!$K$14</f>
        <v>0</v>
      </c>
      <c r="L14" s="3">
        <f>[10]Maio!$K$15</f>
        <v>0</v>
      </c>
      <c r="M14" s="3">
        <f>[10]Maio!$K$16</f>
        <v>0</v>
      </c>
      <c r="N14" s="3">
        <f>[10]Maio!$K$17</f>
        <v>0</v>
      </c>
      <c r="O14" s="3">
        <f>[10]Maio!$K$18</f>
        <v>0</v>
      </c>
      <c r="P14" s="3">
        <f>[10]Maio!$K$19</f>
        <v>0</v>
      </c>
      <c r="Q14" s="3">
        <f>[10]Maio!$K$20</f>
        <v>0</v>
      </c>
      <c r="R14" s="3">
        <f>[10]Maio!$K$21</f>
        <v>0</v>
      </c>
      <c r="S14" s="3">
        <f>[10]Maio!$K$22</f>
        <v>0</v>
      </c>
      <c r="T14" s="3">
        <f>[10]Maio!$K$23</f>
        <v>0</v>
      </c>
      <c r="U14" s="3">
        <f>[10]Maio!$K$24</f>
        <v>0</v>
      </c>
      <c r="V14" s="3">
        <f>[10]Maio!$K$25</f>
        <v>0</v>
      </c>
      <c r="W14" s="3">
        <f>[10]Maio!$K$26</f>
        <v>0</v>
      </c>
      <c r="X14" s="3">
        <f>[10]Maio!$K$27</f>
        <v>0</v>
      </c>
      <c r="Y14" s="3">
        <f>[10]Maio!$K$28</f>
        <v>0</v>
      </c>
      <c r="Z14" s="3">
        <f>[10]Maio!$K$29</f>
        <v>0</v>
      </c>
      <c r="AA14" s="3">
        <f>[10]Maio!$K$30</f>
        <v>0</v>
      </c>
      <c r="AB14" s="3">
        <f>[10]Maio!$K$31</f>
        <v>0</v>
      </c>
      <c r="AC14" s="3">
        <f>[10]Maio!$K$32</f>
        <v>0</v>
      </c>
      <c r="AD14" s="3">
        <f>[10]Maio!$K$33</f>
        <v>0</v>
      </c>
      <c r="AE14" s="3">
        <f>[10]Maio!$K$34</f>
        <v>0</v>
      </c>
      <c r="AF14" s="3">
        <f>[10]Maio!$K$35</f>
        <v>0</v>
      </c>
      <c r="AG14" s="16">
        <f t="shared" si="1"/>
        <v>13.399999999999999</v>
      </c>
      <c r="AH14" s="16">
        <f t="shared" si="2"/>
        <v>13.2</v>
      </c>
      <c r="AI14" s="38">
        <v>29</v>
      </c>
    </row>
    <row r="15" spans="1:35" ht="17.100000000000001" customHeight="1" x14ac:dyDescent="0.2">
      <c r="A15" s="9" t="s">
        <v>9</v>
      </c>
      <c r="B15" s="14">
        <f>[11]Maio!$K$5</f>
        <v>8.4</v>
      </c>
      <c r="C15" s="14">
        <f>[11]Maio!$K$6</f>
        <v>0</v>
      </c>
      <c r="D15" s="14">
        <f>[11]Maio!$K$7</f>
        <v>0</v>
      </c>
      <c r="E15" s="14">
        <f>[11]Maio!$K$8</f>
        <v>0</v>
      </c>
      <c r="F15" s="14">
        <f>[11]Maio!$K$9</f>
        <v>0</v>
      </c>
      <c r="G15" s="14">
        <f>[11]Maio!$K$10</f>
        <v>0</v>
      </c>
      <c r="H15" s="14">
        <f>[11]Maio!$K$11</f>
        <v>0</v>
      </c>
      <c r="I15" s="14">
        <f>[11]Maio!$K$12</f>
        <v>0</v>
      </c>
      <c r="J15" s="14">
        <f>[11]Maio!$K$13</f>
        <v>0</v>
      </c>
      <c r="K15" s="14">
        <f>[11]Maio!$K$14</f>
        <v>0</v>
      </c>
      <c r="L15" s="14">
        <f>[11]Maio!$K$15</f>
        <v>0</v>
      </c>
      <c r="M15" s="14">
        <f>[11]Maio!$K$16</f>
        <v>0</v>
      </c>
      <c r="N15" s="14">
        <f>[11]Maio!$K$17</f>
        <v>0</v>
      </c>
      <c r="O15" s="14">
        <f>[11]Maio!$K$18</f>
        <v>0</v>
      </c>
      <c r="P15" s="14">
        <f>[11]Maio!$K$19</f>
        <v>0</v>
      </c>
      <c r="Q15" s="14">
        <f>[11]Maio!$K$20</f>
        <v>0</v>
      </c>
      <c r="R15" s="14">
        <f>[11]Maio!$K$21</f>
        <v>0</v>
      </c>
      <c r="S15" s="14">
        <f>[11]Maio!$K$22</f>
        <v>0</v>
      </c>
      <c r="T15" s="14">
        <f>[11]Maio!$K$23</f>
        <v>0</v>
      </c>
      <c r="U15" s="14">
        <f>[11]Maio!$K$24</f>
        <v>0</v>
      </c>
      <c r="V15" s="14">
        <f>[11]Maio!$K$25</f>
        <v>0</v>
      </c>
      <c r="W15" s="14">
        <f>[11]Maio!$K$26</f>
        <v>0</v>
      </c>
      <c r="X15" s="14">
        <f>[11]Maio!$K$27</f>
        <v>0</v>
      </c>
      <c r="Y15" s="14">
        <f>[11]Maio!$K$28</f>
        <v>0</v>
      </c>
      <c r="Z15" s="14">
        <f>[11]Maio!$K$29</f>
        <v>0</v>
      </c>
      <c r="AA15" s="14">
        <f>[11]Maio!$K$30</f>
        <v>0</v>
      </c>
      <c r="AB15" s="14">
        <f>[11]Maio!$K$31</f>
        <v>0</v>
      </c>
      <c r="AC15" s="14">
        <f>[11]Maio!$K$32</f>
        <v>0</v>
      </c>
      <c r="AD15" s="14">
        <f>[11]Maio!$K$33</f>
        <v>0</v>
      </c>
      <c r="AE15" s="14">
        <f>[11]Maio!$K$34</f>
        <v>0</v>
      </c>
      <c r="AF15" s="14">
        <f>[11]Maio!$K$35</f>
        <v>0</v>
      </c>
      <c r="AG15" s="16">
        <f t="shared" ref="AG15:AG25" si="3">SUM(B15:AF15)</f>
        <v>8.4</v>
      </c>
      <c r="AH15" s="16">
        <f t="shared" ref="AH15:AH25" si="4">MAX(B15:AF15)</f>
        <v>8.4</v>
      </c>
      <c r="AI15" s="38">
        <v>30</v>
      </c>
    </row>
    <row r="16" spans="1:35" ht="17.100000000000001" customHeight="1" x14ac:dyDescent="0.2">
      <c r="A16" s="9" t="s">
        <v>10</v>
      </c>
      <c r="B16" s="14">
        <f>[12]Maio!$K$5</f>
        <v>25.6</v>
      </c>
      <c r="C16" s="14">
        <f>[12]Maio!$K$6</f>
        <v>0</v>
      </c>
      <c r="D16" s="14">
        <f>[12]Maio!$K$7</f>
        <v>0</v>
      </c>
      <c r="E16" s="14">
        <f>[12]Maio!$K$8</f>
        <v>0</v>
      </c>
      <c r="F16" s="14">
        <f>[12]Maio!$K$9</f>
        <v>0</v>
      </c>
      <c r="G16" s="14">
        <f>[12]Maio!$K$10</f>
        <v>0</v>
      </c>
      <c r="H16" s="14">
        <f>[12]Maio!$K$11</f>
        <v>0</v>
      </c>
      <c r="I16" s="14">
        <f>[12]Maio!$K$12</f>
        <v>0</v>
      </c>
      <c r="J16" s="14">
        <f>[12]Maio!$K$13</f>
        <v>0</v>
      </c>
      <c r="K16" s="14">
        <f>[12]Maio!$K$14</f>
        <v>0</v>
      </c>
      <c r="L16" s="14">
        <f>[12]Maio!$K$15</f>
        <v>0</v>
      </c>
      <c r="M16" s="14">
        <f>[12]Maio!$K$16</f>
        <v>0</v>
      </c>
      <c r="N16" s="14">
        <f>[12]Maio!$K$17</f>
        <v>0</v>
      </c>
      <c r="O16" s="14">
        <f>[12]Maio!$K$18</f>
        <v>0.2</v>
      </c>
      <c r="P16" s="14">
        <f>[12]Maio!$K$19</f>
        <v>0.4</v>
      </c>
      <c r="Q16" s="14">
        <f>[12]Maio!$K$20</f>
        <v>0</v>
      </c>
      <c r="R16" s="14">
        <f>[12]Maio!$K$21</f>
        <v>0.2</v>
      </c>
      <c r="S16" s="14">
        <f>[12]Maio!$K$22</f>
        <v>0</v>
      </c>
      <c r="T16" s="14">
        <f>[12]Maio!$K$23</f>
        <v>0</v>
      </c>
      <c r="U16" s="14">
        <f>[12]Maio!$K$24</f>
        <v>0</v>
      </c>
      <c r="V16" s="14">
        <f>[12]Maio!$K$25</f>
        <v>0</v>
      </c>
      <c r="W16" s="14">
        <f>[12]Maio!$K$26</f>
        <v>0</v>
      </c>
      <c r="X16" s="14">
        <f>[12]Maio!$K$27</f>
        <v>0</v>
      </c>
      <c r="Y16" s="14">
        <f>[12]Maio!$K$28</f>
        <v>0</v>
      </c>
      <c r="Z16" s="14">
        <f>[12]Maio!$K$29</f>
        <v>0</v>
      </c>
      <c r="AA16" s="14">
        <f>[12]Maio!$K$30</f>
        <v>0</v>
      </c>
      <c r="AB16" s="14">
        <f>[12]Maio!$K$31</f>
        <v>0</v>
      </c>
      <c r="AC16" s="14">
        <f>[12]Maio!$K$32</f>
        <v>0</v>
      </c>
      <c r="AD16" s="14">
        <f>[12]Maio!$K$33</f>
        <v>0.2</v>
      </c>
      <c r="AE16" s="14">
        <f>[12]Maio!$K$34</f>
        <v>0</v>
      </c>
      <c r="AF16" s="14">
        <f>[12]Maio!$K$35</f>
        <v>0</v>
      </c>
      <c r="AG16" s="16">
        <f t="shared" si="3"/>
        <v>26.599999999999998</v>
      </c>
      <c r="AH16" s="16">
        <f t="shared" si="4"/>
        <v>25.6</v>
      </c>
      <c r="AI16" s="38">
        <v>2</v>
      </c>
    </row>
    <row r="17" spans="1:35" ht="17.100000000000001" customHeight="1" x14ac:dyDescent="0.2">
      <c r="A17" s="9" t="s">
        <v>11</v>
      </c>
      <c r="B17" s="14">
        <f>[13]Maio!$K$5</f>
        <v>8</v>
      </c>
      <c r="C17" s="14">
        <f>[13]Maio!$K$6</f>
        <v>2.8</v>
      </c>
      <c r="D17" s="14">
        <f>[13]Maio!$K$7</f>
        <v>0</v>
      </c>
      <c r="E17" s="14">
        <f>[13]Maio!$K$8</f>
        <v>0</v>
      </c>
      <c r="F17" s="14">
        <f>[13]Maio!$K$9</f>
        <v>0</v>
      </c>
      <c r="G17" s="14">
        <f>[13]Maio!$K$10</f>
        <v>0</v>
      </c>
      <c r="H17" s="14">
        <f>[13]Maio!$K$11</f>
        <v>0</v>
      </c>
      <c r="I17" s="14">
        <f>[13]Maio!$K$12</f>
        <v>0</v>
      </c>
      <c r="J17" s="14">
        <f>[13]Maio!$K$13</f>
        <v>0</v>
      </c>
      <c r="K17" s="14">
        <f>[13]Maio!$K$14</f>
        <v>0</v>
      </c>
      <c r="L17" s="14">
        <f>[13]Maio!$K$15</f>
        <v>0</v>
      </c>
      <c r="M17" s="14">
        <f>[13]Maio!$K$16</f>
        <v>0</v>
      </c>
      <c r="N17" s="14">
        <f>[13]Maio!$K$17</f>
        <v>0</v>
      </c>
      <c r="O17" s="14">
        <f>[13]Maio!$K$18</f>
        <v>0</v>
      </c>
      <c r="P17" s="14">
        <f>[13]Maio!$K$19</f>
        <v>0.2</v>
      </c>
      <c r="Q17" s="14">
        <f>[13]Maio!$K$20</f>
        <v>0</v>
      </c>
      <c r="R17" s="14">
        <f>[13]Maio!$K$21</f>
        <v>0</v>
      </c>
      <c r="S17" s="14">
        <f>[13]Maio!$K$22</f>
        <v>0</v>
      </c>
      <c r="T17" s="14">
        <f>[13]Maio!$K$23</f>
        <v>0</v>
      </c>
      <c r="U17" s="14">
        <f>[13]Maio!$K$24</f>
        <v>0</v>
      </c>
      <c r="V17" s="14">
        <f>[13]Maio!$K$25</f>
        <v>0</v>
      </c>
      <c r="W17" s="14">
        <f>[13]Maio!$K$26</f>
        <v>0</v>
      </c>
      <c r="X17" s="14">
        <f>[13]Maio!$K$27</f>
        <v>0</v>
      </c>
      <c r="Y17" s="14">
        <f>[13]Maio!$K$28</f>
        <v>0</v>
      </c>
      <c r="Z17" s="14">
        <f>[13]Maio!$K$29</f>
        <v>0</v>
      </c>
      <c r="AA17" s="14">
        <f>[13]Maio!$K$30</f>
        <v>0</v>
      </c>
      <c r="AB17" s="14">
        <f>[13]Maio!$K$31</f>
        <v>0</v>
      </c>
      <c r="AC17" s="14">
        <f>[13]Maio!$K$32</f>
        <v>0</v>
      </c>
      <c r="AD17" s="14">
        <f>[13]Maio!$K$33</f>
        <v>0</v>
      </c>
      <c r="AE17" s="14">
        <f>[13]Maio!$K$34</f>
        <v>0</v>
      </c>
      <c r="AF17" s="14">
        <f>[13]Maio!$K$35</f>
        <v>0</v>
      </c>
      <c r="AG17" s="16">
        <f t="shared" si="3"/>
        <v>11</v>
      </c>
      <c r="AH17" s="16">
        <f t="shared" si="4"/>
        <v>8</v>
      </c>
      <c r="AI17" s="38">
        <v>16</v>
      </c>
    </row>
    <row r="18" spans="1:35" ht="17.100000000000001" customHeight="1" x14ac:dyDescent="0.2">
      <c r="A18" s="9" t="s">
        <v>12</v>
      </c>
      <c r="B18" s="14" t="str">
        <f>[14]Maio!$K$5</f>
        <v>**</v>
      </c>
      <c r="C18" s="14" t="str">
        <f>[14]Maio!$K$6</f>
        <v>**</v>
      </c>
      <c r="D18" s="14" t="str">
        <f>[14]Maio!$K$7</f>
        <v>**</v>
      </c>
      <c r="E18" s="14" t="str">
        <f>[14]Maio!$K$8</f>
        <v>**</v>
      </c>
      <c r="F18" s="14" t="str">
        <f>[14]Maio!$K$9</f>
        <v>**</v>
      </c>
      <c r="G18" s="14" t="str">
        <f>[14]Maio!$K$10</f>
        <v>**</v>
      </c>
      <c r="H18" s="14" t="str">
        <f>[14]Maio!$K$11</f>
        <v>**</v>
      </c>
      <c r="I18" s="14" t="str">
        <f>[14]Maio!$K$12</f>
        <v>**</v>
      </c>
      <c r="J18" s="14" t="str">
        <f>[14]Maio!$K$13</f>
        <v>**</v>
      </c>
      <c r="K18" s="14" t="str">
        <f>[14]Maio!$K$14</f>
        <v>**</v>
      </c>
      <c r="L18" s="14" t="str">
        <f>[14]Maio!$K$15</f>
        <v>**</v>
      </c>
      <c r="M18" s="14" t="str">
        <f>[14]Maio!$K$16</f>
        <v>**</v>
      </c>
      <c r="N18" s="14" t="str">
        <f>[14]Maio!$K$17</f>
        <v>**</v>
      </c>
      <c r="O18" s="14" t="str">
        <f>[14]Maio!$K$18</f>
        <v>**</v>
      </c>
      <c r="P18" s="14" t="str">
        <f>[14]Maio!$K$19</f>
        <v>**</v>
      </c>
      <c r="Q18" s="14" t="str">
        <f>[14]Maio!$K$20</f>
        <v>**</v>
      </c>
      <c r="R18" s="14" t="str">
        <f>[14]Maio!$K$21</f>
        <v>**</v>
      </c>
      <c r="S18" s="14" t="str">
        <f>[14]Maio!$K$22</f>
        <v>**</v>
      </c>
      <c r="T18" s="14" t="str">
        <f>[14]Maio!$K$23</f>
        <v>**</v>
      </c>
      <c r="U18" s="14" t="str">
        <f>[14]Maio!$K$24</f>
        <v>**</v>
      </c>
      <c r="V18" s="14" t="str">
        <f>[14]Maio!$K$25</f>
        <v>**</v>
      </c>
      <c r="W18" s="14" t="str">
        <f>[14]Maio!$K$26</f>
        <v>**</v>
      </c>
      <c r="X18" s="14" t="str">
        <f>[14]Maio!$K$27</f>
        <v>**</v>
      </c>
      <c r="Y18" s="14" t="str">
        <f>[14]Maio!$K$28</f>
        <v>**</v>
      </c>
      <c r="Z18" s="14" t="str">
        <f>[14]Maio!$K$29</f>
        <v>**</v>
      </c>
      <c r="AA18" s="14" t="str">
        <f>[14]Maio!$K$30</f>
        <v>**</v>
      </c>
      <c r="AB18" s="14" t="str">
        <f>[14]Maio!$K$31</f>
        <v>**</v>
      </c>
      <c r="AC18" s="14" t="str">
        <f>[14]Maio!$K$32</f>
        <v>**</v>
      </c>
      <c r="AD18" s="14" t="str">
        <f>[14]Maio!$K$33</f>
        <v>**</v>
      </c>
      <c r="AE18" s="14" t="str">
        <f>[14]Maio!$K$34</f>
        <v>**</v>
      </c>
      <c r="AF18" s="14">
        <f>[14]Maio!$K$35</f>
        <v>0</v>
      </c>
      <c r="AG18" s="16" t="s">
        <v>32</v>
      </c>
      <c r="AH18" s="16" t="s">
        <v>32</v>
      </c>
      <c r="AI18" s="38" t="s">
        <v>49</v>
      </c>
    </row>
    <row r="19" spans="1:35" ht="17.100000000000001" customHeight="1" x14ac:dyDescent="0.2">
      <c r="A19" s="9" t="s">
        <v>13</v>
      </c>
      <c r="B19" s="14" t="str">
        <f>[15]Maio!$K$5</f>
        <v>**</v>
      </c>
      <c r="C19" s="14" t="str">
        <f>[15]Maio!$K$6</f>
        <v>**</v>
      </c>
      <c r="D19" s="14" t="str">
        <f>[15]Maio!$K$7</f>
        <v>**</v>
      </c>
      <c r="E19" s="14" t="str">
        <f>[15]Maio!$K$8</f>
        <v>**</v>
      </c>
      <c r="F19" s="14" t="str">
        <f>[15]Maio!$K$9</f>
        <v>**</v>
      </c>
      <c r="G19" s="14" t="str">
        <f>[15]Maio!$K$10</f>
        <v>**</v>
      </c>
      <c r="H19" s="14" t="str">
        <f>[15]Maio!$K$11</f>
        <v>**</v>
      </c>
      <c r="I19" s="14" t="str">
        <f>[15]Maio!$K$12</f>
        <v>**</v>
      </c>
      <c r="J19" s="14" t="str">
        <f>[15]Maio!$K$13</f>
        <v>**</v>
      </c>
      <c r="K19" s="14" t="str">
        <f>[15]Maio!$K$14</f>
        <v>**</v>
      </c>
      <c r="L19" s="14" t="str">
        <f>[15]Maio!$K$15</f>
        <v>**</v>
      </c>
      <c r="M19" s="14" t="str">
        <f>[15]Maio!$K$16</f>
        <v>**</v>
      </c>
      <c r="N19" s="14" t="str">
        <f>[15]Maio!$K$17</f>
        <v>**</v>
      </c>
      <c r="O19" s="14" t="str">
        <f>[15]Maio!$K$18</f>
        <v>**</v>
      </c>
      <c r="P19" s="14" t="str">
        <f>[15]Maio!$K$19</f>
        <v>**</v>
      </c>
      <c r="Q19" s="14" t="str">
        <f>[15]Maio!$K$20</f>
        <v>**</v>
      </c>
      <c r="R19" s="14" t="str">
        <f>[15]Maio!$K$21</f>
        <v>**</v>
      </c>
      <c r="S19" s="14" t="str">
        <f>[15]Maio!$K$22</f>
        <v>**</v>
      </c>
      <c r="T19" s="14" t="str">
        <f>[15]Maio!$K$23</f>
        <v>**</v>
      </c>
      <c r="U19" s="14" t="str">
        <f>[15]Maio!$K$24</f>
        <v>**</v>
      </c>
      <c r="V19" s="14" t="str">
        <f>[15]Maio!$K$25</f>
        <v>**</v>
      </c>
      <c r="W19" s="14" t="str">
        <f>[15]Maio!$K$26</f>
        <v>**</v>
      </c>
      <c r="X19" s="14" t="str">
        <f>[15]Maio!$K$27</f>
        <v>**</v>
      </c>
      <c r="Y19" s="14" t="str">
        <f>[15]Maio!$K$28</f>
        <v>**</v>
      </c>
      <c r="Z19" s="14" t="str">
        <f>[15]Maio!$K$29</f>
        <v>**</v>
      </c>
      <c r="AA19" s="14" t="str">
        <f>[15]Maio!$K$30</f>
        <v>**</v>
      </c>
      <c r="AB19" s="14" t="str">
        <f>[15]Maio!$K$31</f>
        <v>**</v>
      </c>
      <c r="AC19" s="14" t="str">
        <f>[15]Maio!$K$32</f>
        <v>**</v>
      </c>
      <c r="AD19" s="14" t="str">
        <f>[15]Maio!$K$33</f>
        <v>**</v>
      </c>
      <c r="AE19" s="14" t="str">
        <f>[15]Maio!$K$34</f>
        <v>**</v>
      </c>
      <c r="AF19" s="14" t="str">
        <f>[15]Maio!$K$35</f>
        <v>**</v>
      </c>
      <c r="AG19" s="16" t="s">
        <v>32</v>
      </c>
      <c r="AH19" s="16" t="s">
        <v>32</v>
      </c>
      <c r="AI19" s="38" t="s">
        <v>49</v>
      </c>
    </row>
    <row r="20" spans="1:35" ht="17.100000000000001" customHeight="1" x14ac:dyDescent="0.2">
      <c r="A20" s="9" t="s">
        <v>14</v>
      </c>
      <c r="B20" s="14" t="str">
        <f>[16]Maio!$K$5</f>
        <v>**</v>
      </c>
      <c r="C20" s="14">
        <f>[16]Maio!$K$6</f>
        <v>40.20000000000001</v>
      </c>
      <c r="D20" s="14">
        <f>[16]Maio!$K$7</f>
        <v>0</v>
      </c>
      <c r="E20" s="14">
        <f>[16]Maio!$K$8</f>
        <v>0</v>
      </c>
      <c r="F20" s="14">
        <f>[16]Maio!$K$9</f>
        <v>0</v>
      </c>
      <c r="G20" s="14">
        <f>[16]Maio!$K$10</f>
        <v>0</v>
      </c>
      <c r="H20" s="14">
        <f>[16]Maio!$K$11</f>
        <v>0</v>
      </c>
      <c r="I20" s="14">
        <f>[16]Maio!$K$12</f>
        <v>0</v>
      </c>
      <c r="J20" s="14">
        <f>[16]Maio!$K$13</f>
        <v>0</v>
      </c>
      <c r="K20" s="14">
        <f>[16]Maio!$K$14</f>
        <v>0</v>
      </c>
      <c r="L20" s="14">
        <f>[16]Maio!$K$15</f>
        <v>0</v>
      </c>
      <c r="M20" s="14">
        <f>[16]Maio!$K$16</f>
        <v>0</v>
      </c>
      <c r="N20" s="14">
        <f>[16]Maio!$K$17</f>
        <v>0</v>
      </c>
      <c r="O20" s="14">
        <f>[16]Maio!$K$18</f>
        <v>0</v>
      </c>
      <c r="P20" s="14">
        <f>[16]Maio!$K$19</f>
        <v>0</v>
      </c>
      <c r="Q20" s="14">
        <f>[16]Maio!$K$20</f>
        <v>0</v>
      </c>
      <c r="R20" s="14">
        <f>[16]Maio!$K$21</f>
        <v>0</v>
      </c>
      <c r="S20" s="14">
        <f>[16]Maio!$K$22</f>
        <v>0</v>
      </c>
      <c r="T20" s="14">
        <f>[16]Maio!$K$23</f>
        <v>0</v>
      </c>
      <c r="U20" s="14">
        <f>[16]Maio!$K$24</f>
        <v>0</v>
      </c>
      <c r="V20" s="14">
        <f>[16]Maio!$K$25</f>
        <v>0</v>
      </c>
      <c r="W20" s="14">
        <f>[16]Maio!$K$26</f>
        <v>0</v>
      </c>
      <c r="X20" s="14">
        <f>[16]Maio!$K$27</f>
        <v>0</v>
      </c>
      <c r="Y20" s="14">
        <f>[16]Maio!$K$28</f>
        <v>0</v>
      </c>
      <c r="Z20" s="14">
        <f>[16]Maio!$K$29</f>
        <v>0</v>
      </c>
      <c r="AA20" s="14">
        <f>[16]Maio!$K$30</f>
        <v>0</v>
      </c>
      <c r="AB20" s="14">
        <f>[16]Maio!$K$31</f>
        <v>0</v>
      </c>
      <c r="AC20" s="14">
        <f>[16]Maio!$K$32</f>
        <v>0</v>
      </c>
      <c r="AD20" s="14">
        <f>[16]Maio!$K$33</f>
        <v>0</v>
      </c>
      <c r="AE20" s="14">
        <f>[16]Maio!$K$34</f>
        <v>0</v>
      </c>
      <c r="AF20" s="14">
        <f>[16]Maio!$K$35</f>
        <v>0</v>
      </c>
      <c r="AG20" s="16">
        <f t="shared" si="3"/>
        <v>40.20000000000001</v>
      </c>
      <c r="AH20" s="16">
        <f t="shared" si="4"/>
        <v>40.20000000000001</v>
      </c>
      <c r="AI20" s="38">
        <v>29</v>
      </c>
    </row>
    <row r="21" spans="1:35" ht="17.100000000000001" customHeight="1" x14ac:dyDescent="0.2">
      <c r="A21" s="9" t="s">
        <v>15</v>
      </c>
      <c r="B21" s="14" t="str">
        <f>[17]Maio!$K$5</f>
        <v>**</v>
      </c>
      <c r="C21" s="14" t="str">
        <f>[17]Maio!$K$6</f>
        <v>**</v>
      </c>
      <c r="D21" s="14" t="str">
        <f>[17]Maio!$K$7</f>
        <v>**</v>
      </c>
      <c r="E21" s="14" t="str">
        <f>[17]Maio!$K$8</f>
        <v>**</v>
      </c>
      <c r="F21" s="14">
        <f>[17]Maio!$K$9</f>
        <v>0</v>
      </c>
      <c r="G21" s="14">
        <f>[17]Maio!$K$10</f>
        <v>0</v>
      </c>
      <c r="H21" s="14">
        <f>[17]Maio!$K$11</f>
        <v>0</v>
      </c>
      <c r="I21" s="14">
        <f>[17]Maio!$K$12</f>
        <v>0.2</v>
      </c>
      <c r="J21" s="14" t="str">
        <f>[17]Maio!$K$13</f>
        <v>**</v>
      </c>
      <c r="K21" s="14" t="str">
        <f>[17]Maio!$K$14</f>
        <v>**</v>
      </c>
      <c r="L21" s="14" t="str">
        <f>[17]Maio!$K$15</f>
        <v>**</v>
      </c>
      <c r="M21" s="14" t="str">
        <f>[17]Maio!$K$16</f>
        <v>**</v>
      </c>
      <c r="N21" s="14" t="str">
        <f>[17]Maio!$K$17</f>
        <v>**</v>
      </c>
      <c r="O21" s="14" t="str">
        <f>[17]Maio!$K$18</f>
        <v>**</v>
      </c>
      <c r="P21" s="14" t="str">
        <f>[17]Maio!$K$19</f>
        <v>**</v>
      </c>
      <c r="Q21" s="14" t="str">
        <f>[17]Maio!$K$20</f>
        <v>**</v>
      </c>
      <c r="R21" s="14" t="str">
        <f>[17]Maio!$K$21</f>
        <v>**</v>
      </c>
      <c r="S21" s="14" t="str">
        <f>[17]Maio!$K$22</f>
        <v>**</v>
      </c>
      <c r="T21" s="14" t="str">
        <f>[17]Maio!$K$23</f>
        <v>**</v>
      </c>
      <c r="U21" s="14" t="str">
        <f>[17]Maio!$K$24</f>
        <v>**</v>
      </c>
      <c r="V21" s="14" t="str">
        <f>[17]Maio!$K$25</f>
        <v>**</v>
      </c>
      <c r="W21" s="14" t="str">
        <f>[17]Maio!$K$26</f>
        <v>**</v>
      </c>
      <c r="X21" s="14" t="str">
        <f>[17]Maio!$K$27</f>
        <v>**</v>
      </c>
      <c r="Y21" s="14" t="str">
        <f>[17]Maio!$K$28</f>
        <v>**</v>
      </c>
      <c r="Z21" s="14" t="str">
        <f>[17]Maio!$K$29</f>
        <v>**</v>
      </c>
      <c r="AA21" s="14" t="str">
        <f>[17]Maio!$K$30</f>
        <v>**</v>
      </c>
      <c r="AB21" s="14" t="str">
        <f>[17]Maio!$K$31</f>
        <v>**</v>
      </c>
      <c r="AC21" s="14" t="str">
        <f>[17]Maio!$K$32</f>
        <v>**</v>
      </c>
      <c r="AD21" s="14" t="str">
        <f>[17]Maio!$K$33</f>
        <v>**</v>
      </c>
      <c r="AE21" s="14" t="str">
        <f>[17]Maio!$K$34</f>
        <v>**</v>
      </c>
      <c r="AF21" s="14" t="str">
        <f>[17]Maio!$K$35</f>
        <v>**</v>
      </c>
      <c r="AG21" s="16" t="s">
        <v>32</v>
      </c>
      <c r="AH21" s="16" t="s">
        <v>32</v>
      </c>
      <c r="AI21" s="38" t="s">
        <v>49</v>
      </c>
    </row>
    <row r="22" spans="1:35" ht="17.100000000000001" customHeight="1" x14ac:dyDescent="0.2">
      <c r="A22" s="9" t="s">
        <v>16</v>
      </c>
      <c r="B22" s="14">
        <f>[18]Maio!$K$5</f>
        <v>10.6</v>
      </c>
      <c r="C22" s="14">
        <f>[18]Maio!$K$6</f>
        <v>0</v>
      </c>
      <c r="D22" s="14">
        <f>[18]Maio!$K$7</f>
        <v>0</v>
      </c>
      <c r="E22" s="14">
        <f>[18]Maio!$K$8</f>
        <v>0</v>
      </c>
      <c r="F22" s="14">
        <f>[18]Maio!$K$9</f>
        <v>0</v>
      </c>
      <c r="G22" s="14">
        <f>[18]Maio!$K$10</f>
        <v>0</v>
      </c>
      <c r="H22" s="14">
        <f>[18]Maio!$K$11</f>
        <v>0</v>
      </c>
      <c r="I22" s="14">
        <f>[18]Maio!$K$12</f>
        <v>0</v>
      </c>
      <c r="J22" s="14">
        <f>[18]Maio!$K$13</f>
        <v>0</v>
      </c>
      <c r="K22" s="14">
        <f>[18]Maio!$K$14</f>
        <v>0.2</v>
      </c>
      <c r="L22" s="14">
        <f>[18]Maio!$K$15</f>
        <v>0</v>
      </c>
      <c r="M22" s="14">
        <f>[18]Maio!$K$16</f>
        <v>0</v>
      </c>
      <c r="N22" s="14">
        <f>[18]Maio!$K$17</f>
        <v>0</v>
      </c>
      <c r="O22" s="14">
        <f>[18]Maio!$K$18</f>
        <v>0</v>
      </c>
      <c r="P22" s="14">
        <f>[18]Maio!$K$19</f>
        <v>0</v>
      </c>
      <c r="Q22" s="14">
        <f>[18]Maio!$K$20</f>
        <v>0</v>
      </c>
      <c r="R22" s="14">
        <f>[18]Maio!$K$21</f>
        <v>0.2</v>
      </c>
      <c r="S22" s="14">
        <f>[18]Maio!$K$22</f>
        <v>0</v>
      </c>
      <c r="T22" s="14">
        <f>[18]Maio!$K$23</f>
        <v>0</v>
      </c>
      <c r="U22" s="14">
        <f>[18]Maio!$K$24</f>
        <v>0</v>
      </c>
      <c r="V22" s="14">
        <f>[18]Maio!$K$25</f>
        <v>0</v>
      </c>
      <c r="W22" s="14">
        <f>[18]Maio!$K$26</f>
        <v>0</v>
      </c>
      <c r="X22" s="14">
        <f>[18]Maio!$K$27</f>
        <v>1.5999999999999999</v>
      </c>
      <c r="Y22" s="14">
        <f>[18]Maio!$K$28</f>
        <v>0</v>
      </c>
      <c r="Z22" s="14">
        <f>[18]Maio!$K$29</f>
        <v>0</v>
      </c>
      <c r="AA22" s="14">
        <f>[18]Maio!$K$30</f>
        <v>0</v>
      </c>
      <c r="AB22" s="14">
        <f>[18]Maio!$K$31</f>
        <v>0</v>
      </c>
      <c r="AC22" s="14">
        <f>[18]Maio!$K$32</f>
        <v>0</v>
      </c>
      <c r="AD22" s="14">
        <f>[18]Maio!$K$33</f>
        <v>0</v>
      </c>
      <c r="AE22" s="14">
        <f>[18]Maio!$K$34</f>
        <v>0</v>
      </c>
      <c r="AF22" s="14">
        <f>[18]Maio!$K$35</f>
        <v>0</v>
      </c>
      <c r="AG22" s="16">
        <f t="shared" si="3"/>
        <v>12.599999999999998</v>
      </c>
      <c r="AH22" s="16">
        <f t="shared" si="4"/>
        <v>10.6</v>
      </c>
      <c r="AI22" s="38">
        <v>8</v>
      </c>
    </row>
    <row r="23" spans="1:35" ht="17.100000000000001" customHeight="1" x14ac:dyDescent="0.2">
      <c r="A23" s="9" t="s">
        <v>17</v>
      </c>
      <c r="B23" s="14">
        <f>[19]Maio!$K$5</f>
        <v>20.399999999999999</v>
      </c>
      <c r="C23" s="14">
        <f>[19]Maio!$K$6</f>
        <v>0</v>
      </c>
      <c r="D23" s="14">
        <f>[19]Maio!$K$7</f>
        <v>0</v>
      </c>
      <c r="E23" s="14">
        <f>[19]Maio!$K$8</f>
        <v>0</v>
      </c>
      <c r="F23" s="14">
        <f>[19]Maio!$K$9</f>
        <v>0.2</v>
      </c>
      <c r="G23" s="14">
        <f>[19]Maio!$K$10</f>
        <v>0</v>
      </c>
      <c r="H23" s="14">
        <f>[19]Maio!$K$11</f>
        <v>0.2</v>
      </c>
      <c r="I23" s="14">
        <f>[19]Maio!$K$12</f>
        <v>0</v>
      </c>
      <c r="J23" s="14">
        <f>[19]Maio!$K$13</f>
        <v>0.2</v>
      </c>
      <c r="K23" s="14">
        <f>[19]Maio!$K$14</f>
        <v>0</v>
      </c>
      <c r="L23" s="14">
        <f>[19]Maio!$K$15</f>
        <v>0</v>
      </c>
      <c r="M23" s="14">
        <f>[19]Maio!$K$16</f>
        <v>0</v>
      </c>
      <c r="N23" s="14">
        <f>[19]Maio!$K$17</f>
        <v>0.2</v>
      </c>
      <c r="O23" s="14">
        <f>[19]Maio!$K$18</f>
        <v>0</v>
      </c>
      <c r="P23" s="14">
        <f>[19]Maio!$K$19</f>
        <v>0.2</v>
      </c>
      <c r="Q23" s="14">
        <f>[19]Maio!$K$20</f>
        <v>0</v>
      </c>
      <c r="R23" s="14">
        <f>[19]Maio!$K$21</f>
        <v>0.2</v>
      </c>
      <c r="S23" s="14">
        <f>[19]Maio!$K$22</f>
        <v>0</v>
      </c>
      <c r="T23" s="14">
        <f>[19]Maio!$K$23</f>
        <v>0</v>
      </c>
      <c r="U23" s="14">
        <f>[19]Maio!$K$24</f>
        <v>0</v>
      </c>
      <c r="V23" s="14">
        <f>[19]Maio!$K$25</f>
        <v>0</v>
      </c>
      <c r="W23" s="14">
        <f>[19]Maio!$K$26</f>
        <v>0</v>
      </c>
      <c r="X23" s="14">
        <f>[19]Maio!$K$27</f>
        <v>0</v>
      </c>
      <c r="Y23" s="14">
        <f>[19]Maio!$K$28</f>
        <v>0</v>
      </c>
      <c r="Z23" s="14">
        <f>[19]Maio!$K$29</f>
        <v>0</v>
      </c>
      <c r="AA23" s="14">
        <f>[19]Maio!$K$30</f>
        <v>0</v>
      </c>
      <c r="AB23" s="14">
        <f>[19]Maio!$K$31</f>
        <v>0</v>
      </c>
      <c r="AC23" s="14">
        <f>[19]Maio!$K$32</f>
        <v>0</v>
      </c>
      <c r="AD23" s="14">
        <f>[19]Maio!$K$33</f>
        <v>0.2</v>
      </c>
      <c r="AE23" s="14">
        <f>[19]Maio!$K$34</f>
        <v>0</v>
      </c>
      <c r="AF23" s="14">
        <f>[19]Maio!$K$35</f>
        <v>0</v>
      </c>
      <c r="AG23" s="16">
        <f t="shared" si="3"/>
        <v>21.799999999999994</v>
      </c>
      <c r="AH23" s="16">
        <f t="shared" si="4"/>
        <v>20.399999999999999</v>
      </c>
      <c r="AI23" s="38">
        <v>2</v>
      </c>
    </row>
    <row r="24" spans="1:35" ht="17.100000000000001" customHeight="1" x14ac:dyDescent="0.2">
      <c r="A24" s="9" t="s">
        <v>18</v>
      </c>
      <c r="B24" s="14">
        <f>[20]Maio!$K$5</f>
        <v>2.8</v>
      </c>
      <c r="C24" s="14">
        <f>[20]Maio!$K$6</f>
        <v>0.2</v>
      </c>
      <c r="D24" s="14">
        <f>[20]Maio!$K$7</f>
        <v>0</v>
      </c>
      <c r="E24" s="14">
        <f>[20]Maio!$K$8</f>
        <v>0</v>
      </c>
      <c r="F24" s="14">
        <f>[20]Maio!$K$9</f>
        <v>0</v>
      </c>
      <c r="G24" s="14">
        <f>[20]Maio!$K$10</f>
        <v>0</v>
      </c>
      <c r="H24" s="14">
        <f>[20]Maio!$K$11</f>
        <v>0</v>
      </c>
      <c r="I24" s="14">
        <f>[20]Maio!$K$12</f>
        <v>0</v>
      </c>
      <c r="J24" s="14">
        <f>[20]Maio!$K$13</f>
        <v>0</v>
      </c>
      <c r="K24" s="14">
        <f>[20]Maio!$K$14</f>
        <v>0</v>
      </c>
      <c r="L24" s="14">
        <f>[20]Maio!$K$15</f>
        <v>0</v>
      </c>
      <c r="M24" s="14">
        <f>[20]Maio!$K$16</f>
        <v>0</v>
      </c>
      <c r="N24" s="14">
        <f>[20]Maio!$K$17</f>
        <v>0</v>
      </c>
      <c r="O24" s="14">
        <f>[20]Maio!$K$18</f>
        <v>0</v>
      </c>
      <c r="P24" s="14">
        <f>[20]Maio!$K$19</f>
        <v>0</v>
      </c>
      <c r="Q24" s="14">
        <f>[20]Maio!$K$20</f>
        <v>0</v>
      </c>
      <c r="R24" s="14">
        <f>[20]Maio!$K$21</f>
        <v>0</v>
      </c>
      <c r="S24" s="14">
        <f>[20]Maio!$K$22</f>
        <v>0</v>
      </c>
      <c r="T24" s="14">
        <f>[20]Maio!$K$23</f>
        <v>0</v>
      </c>
      <c r="U24" s="14">
        <f>[20]Maio!$K$24</f>
        <v>0</v>
      </c>
      <c r="V24" s="14">
        <f>[20]Maio!$K$25</f>
        <v>0</v>
      </c>
      <c r="W24" s="14">
        <f>[20]Maio!$K$26</f>
        <v>0</v>
      </c>
      <c r="X24" s="14">
        <f>[20]Maio!$K$27</f>
        <v>0</v>
      </c>
      <c r="Y24" s="14">
        <f>[20]Maio!$K$28</f>
        <v>0</v>
      </c>
      <c r="Z24" s="14">
        <f>[20]Maio!$K$29</f>
        <v>0</v>
      </c>
      <c r="AA24" s="14">
        <f>[20]Maio!$K$30</f>
        <v>0</v>
      </c>
      <c r="AB24" s="14">
        <f>[20]Maio!$K$31</f>
        <v>0</v>
      </c>
      <c r="AC24" s="14">
        <f>[20]Maio!$K$32</f>
        <v>0</v>
      </c>
      <c r="AD24" s="14">
        <f>[20]Maio!$K$33</f>
        <v>0</v>
      </c>
      <c r="AE24" s="14">
        <f>[20]Maio!$K$34</f>
        <v>0</v>
      </c>
      <c r="AF24" s="14">
        <f>[20]Maio!$K$35</f>
        <v>0</v>
      </c>
      <c r="AG24" s="16">
        <f t="shared" si="3"/>
        <v>3</v>
      </c>
      <c r="AH24" s="16">
        <f t="shared" si="4"/>
        <v>2.8</v>
      </c>
      <c r="AI24" s="38">
        <v>29</v>
      </c>
    </row>
    <row r="25" spans="1:35" ht="17.100000000000001" customHeight="1" x14ac:dyDescent="0.2">
      <c r="A25" s="9" t="s">
        <v>19</v>
      </c>
      <c r="B25" s="14">
        <f>[21]Maio!$K$5</f>
        <v>10.8</v>
      </c>
      <c r="C25" s="14">
        <f>[21]Maio!$K$6</f>
        <v>0</v>
      </c>
      <c r="D25" s="14">
        <f>[21]Maio!$K$7</f>
        <v>0</v>
      </c>
      <c r="E25" s="14">
        <f>[21]Maio!$K$8</f>
        <v>0</v>
      </c>
      <c r="F25" s="14">
        <f>[21]Maio!$K$9</f>
        <v>0</v>
      </c>
      <c r="G25" s="14">
        <f>[21]Maio!$K$10</f>
        <v>0</v>
      </c>
      <c r="H25" s="14">
        <f>[21]Maio!$K$11</f>
        <v>0</v>
      </c>
      <c r="I25" s="14">
        <f>[21]Maio!$K$12</f>
        <v>0</v>
      </c>
      <c r="J25" s="14">
        <f>[21]Maio!$K$13</f>
        <v>0</v>
      </c>
      <c r="K25" s="14">
        <f>[21]Maio!$K$14</f>
        <v>0</v>
      </c>
      <c r="L25" s="14">
        <f>[21]Maio!$K$15</f>
        <v>0</v>
      </c>
      <c r="M25" s="14">
        <f>[21]Maio!$K$16</f>
        <v>0</v>
      </c>
      <c r="N25" s="14">
        <f>[21]Maio!$K$17</f>
        <v>0</v>
      </c>
      <c r="O25" s="14">
        <f>[21]Maio!$K$18</f>
        <v>6.2</v>
      </c>
      <c r="P25" s="14">
        <f>[21]Maio!$K$19</f>
        <v>0</v>
      </c>
      <c r="Q25" s="14">
        <f>[21]Maio!$K$20</f>
        <v>0</v>
      </c>
      <c r="R25" s="14">
        <f>[21]Maio!$K$21</f>
        <v>0</v>
      </c>
      <c r="S25" s="14">
        <f>[21]Maio!$K$22</f>
        <v>0</v>
      </c>
      <c r="T25" s="14">
        <f>[21]Maio!$K$23</f>
        <v>0</v>
      </c>
      <c r="U25" s="14">
        <f>[21]Maio!$K$24</f>
        <v>0</v>
      </c>
      <c r="V25" s="14">
        <f>[21]Maio!$K$25</f>
        <v>0</v>
      </c>
      <c r="W25" s="14">
        <f>[21]Maio!$K$26</f>
        <v>0</v>
      </c>
      <c r="X25" s="14">
        <f>[21]Maio!$K$27</f>
        <v>0</v>
      </c>
      <c r="Y25" s="14">
        <f>[21]Maio!$K$28</f>
        <v>0</v>
      </c>
      <c r="Z25" s="14">
        <f>[21]Maio!$K$29</f>
        <v>0</v>
      </c>
      <c r="AA25" s="14">
        <f>[21]Maio!$K$30</f>
        <v>0</v>
      </c>
      <c r="AB25" s="14">
        <f>[21]Maio!$K$31</f>
        <v>0</v>
      </c>
      <c r="AC25" s="14">
        <f>[21]Maio!$K$32</f>
        <v>0.2</v>
      </c>
      <c r="AD25" s="14">
        <f>[21]Maio!$K$33</f>
        <v>0</v>
      </c>
      <c r="AE25" s="14">
        <f>[21]Maio!$K$34</f>
        <v>0</v>
      </c>
      <c r="AF25" s="14">
        <f>[21]Maio!$K$35</f>
        <v>0</v>
      </c>
      <c r="AG25" s="16">
        <f t="shared" si="3"/>
        <v>17.2</v>
      </c>
      <c r="AH25" s="16">
        <f t="shared" si="4"/>
        <v>10.8</v>
      </c>
      <c r="AI25" s="38">
        <v>3</v>
      </c>
    </row>
    <row r="26" spans="1:35" ht="17.100000000000001" customHeight="1" x14ac:dyDescent="0.2">
      <c r="A26" s="9" t="s">
        <v>31</v>
      </c>
      <c r="B26" s="14" t="str">
        <f>[22]Maio!$K$5</f>
        <v>**</v>
      </c>
      <c r="C26" s="14" t="str">
        <f>[22]Maio!$K$6</f>
        <v>**</v>
      </c>
      <c r="D26" s="14" t="str">
        <f>[22]Maio!$K$7</f>
        <v>**</v>
      </c>
      <c r="E26" s="14" t="str">
        <f>[22]Maio!$K$8</f>
        <v>**</v>
      </c>
      <c r="F26" s="14" t="str">
        <f>[22]Maio!$K$9</f>
        <v>**</v>
      </c>
      <c r="G26" s="14" t="str">
        <f>[22]Maio!$K$10</f>
        <v>**</v>
      </c>
      <c r="H26" s="14" t="str">
        <f>[22]Maio!$K$11</f>
        <v>**</v>
      </c>
      <c r="I26" s="14" t="str">
        <f>[22]Maio!$K$12</f>
        <v>**</v>
      </c>
      <c r="J26" s="14" t="str">
        <f>[22]Maio!$K$13</f>
        <v>**</v>
      </c>
      <c r="K26" s="14" t="str">
        <f>[22]Maio!$K$14</f>
        <v>**</v>
      </c>
      <c r="L26" s="14" t="str">
        <f>[22]Maio!$K$15</f>
        <v>**</v>
      </c>
      <c r="M26" s="14" t="str">
        <f>[22]Maio!$K$16</f>
        <v>**</v>
      </c>
      <c r="N26" s="14" t="str">
        <f>[22]Maio!$K$17</f>
        <v>**</v>
      </c>
      <c r="O26" s="14" t="str">
        <f>[22]Maio!$K$18</f>
        <v>**</v>
      </c>
      <c r="P26" s="14" t="str">
        <f>[22]Maio!$K$19</f>
        <v>**</v>
      </c>
      <c r="Q26" s="14" t="str">
        <f>[22]Maio!$K$20</f>
        <v>**</v>
      </c>
      <c r="R26" s="14" t="str">
        <f>[22]Maio!$K$21</f>
        <v>**</v>
      </c>
      <c r="S26" s="14" t="str">
        <f>[22]Maio!$K$22</f>
        <v>**</v>
      </c>
      <c r="T26" s="14" t="str">
        <f>[22]Maio!$K$23</f>
        <v>**</v>
      </c>
      <c r="U26" s="14" t="str">
        <f>[22]Maio!$K$24</f>
        <v>**</v>
      </c>
      <c r="V26" s="14" t="str">
        <f>[22]Maio!$K$25</f>
        <v>**</v>
      </c>
      <c r="W26" s="14" t="str">
        <f>[22]Maio!$K$26</f>
        <v>**</v>
      </c>
      <c r="X26" s="14" t="str">
        <f>[22]Maio!$K$27</f>
        <v>**</v>
      </c>
      <c r="Y26" s="14" t="str">
        <f>[22]Maio!$K$28</f>
        <v>**</v>
      </c>
      <c r="Z26" s="14" t="str">
        <f>[22]Maio!$K$29</f>
        <v>**</v>
      </c>
      <c r="AA26" s="14" t="str">
        <f>[22]Maio!$K$30</f>
        <v>**</v>
      </c>
      <c r="AB26" s="14" t="str">
        <f>[22]Maio!$K$31</f>
        <v>**</v>
      </c>
      <c r="AC26" s="14" t="str">
        <f>[22]Maio!$K$32</f>
        <v>**</v>
      </c>
      <c r="AD26" s="14" t="str">
        <f>[22]Maio!$K$33</f>
        <v>**</v>
      </c>
      <c r="AE26" s="14" t="str">
        <f>[22]Maio!$K$34</f>
        <v>**</v>
      </c>
      <c r="AF26" s="14" t="str">
        <f>[22]Maio!$K$35</f>
        <v>**</v>
      </c>
      <c r="AG26" s="16" t="s">
        <v>32</v>
      </c>
      <c r="AH26" s="16" t="s">
        <v>32</v>
      </c>
      <c r="AI26" s="38" t="s">
        <v>49</v>
      </c>
    </row>
    <row r="27" spans="1:35" ht="17.100000000000001" customHeight="1" x14ac:dyDescent="0.2">
      <c r="A27" s="9" t="s">
        <v>20</v>
      </c>
      <c r="B27" s="3" t="str">
        <f>[23]Maio!$K$5</f>
        <v>**</v>
      </c>
      <c r="C27" s="3" t="str">
        <f>[23]Maio!$K$6</f>
        <v>**</v>
      </c>
      <c r="D27" s="3" t="str">
        <f>[23]Maio!$K$7</f>
        <v>**</v>
      </c>
      <c r="E27" s="3" t="str">
        <f>[23]Maio!$K$8</f>
        <v>**</v>
      </c>
      <c r="F27" s="3" t="str">
        <f>[23]Maio!$K$9</f>
        <v>**</v>
      </c>
      <c r="G27" s="3" t="str">
        <f>[23]Maio!$K$10</f>
        <v>**</v>
      </c>
      <c r="H27" s="3" t="str">
        <f>[23]Maio!$K$11</f>
        <v>**</v>
      </c>
      <c r="I27" s="3" t="str">
        <f>[23]Maio!$K$12</f>
        <v>**</v>
      </c>
      <c r="J27" s="3" t="str">
        <f>[23]Maio!$K$13</f>
        <v>**</v>
      </c>
      <c r="K27" s="3" t="str">
        <f>[23]Maio!$K$14</f>
        <v>**</v>
      </c>
      <c r="L27" s="3" t="str">
        <f>[23]Maio!$K$15</f>
        <v>**</v>
      </c>
      <c r="M27" s="3" t="str">
        <f>[23]Maio!$K$16</f>
        <v>**</v>
      </c>
      <c r="N27" s="3" t="str">
        <f>[23]Maio!$K$17</f>
        <v>**</v>
      </c>
      <c r="O27" s="3" t="str">
        <f>[23]Maio!$K$18</f>
        <v>**</v>
      </c>
      <c r="P27" s="3" t="str">
        <f>[23]Maio!$K$19</f>
        <v>**</v>
      </c>
      <c r="Q27" s="3" t="str">
        <f>[23]Maio!$K$20</f>
        <v>**</v>
      </c>
      <c r="R27" s="3" t="str">
        <f>[23]Maio!$K$21</f>
        <v>**</v>
      </c>
      <c r="S27" s="3" t="str">
        <f>[23]Maio!$K$22</f>
        <v>**</v>
      </c>
      <c r="T27" s="3" t="str">
        <f>[23]Maio!$K$23</f>
        <v>**</v>
      </c>
      <c r="U27" s="3" t="str">
        <f>[23]Maio!$K$24</f>
        <v>**</v>
      </c>
      <c r="V27" s="3" t="str">
        <f>[23]Maio!$K$25</f>
        <v>**</v>
      </c>
      <c r="W27" s="3" t="str">
        <f>[23]Maio!$K$26</f>
        <v>**</v>
      </c>
      <c r="X27" s="3" t="str">
        <f>[23]Maio!$K$27</f>
        <v>**</v>
      </c>
      <c r="Y27" s="3" t="str">
        <f>[23]Maio!$K$28</f>
        <v>**</v>
      </c>
      <c r="Z27" s="3" t="str">
        <f>[23]Maio!$K$29</f>
        <v>**</v>
      </c>
      <c r="AA27" s="3" t="str">
        <f>[23]Maio!$K$30</f>
        <v>**</v>
      </c>
      <c r="AB27" s="3" t="str">
        <f>[23]Maio!$K$31</f>
        <v>**</v>
      </c>
      <c r="AC27" s="3" t="str">
        <f>[23]Maio!$K$32</f>
        <v>**</v>
      </c>
      <c r="AD27" s="3" t="str">
        <f>[23]Maio!$K$33</f>
        <v>**</v>
      </c>
      <c r="AE27" s="3" t="str">
        <f>[23]Maio!$K$34</f>
        <v>**</v>
      </c>
      <c r="AF27" s="3" t="str">
        <f>[23]Maio!$K$35</f>
        <v>**</v>
      </c>
      <c r="AG27" s="16" t="s">
        <v>32</v>
      </c>
      <c r="AH27" s="16" t="s">
        <v>32</v>
      </c>
      <c r="AI27" s="38" t="s">
        <v>49</v>
      </c>
    </row>
    <row r="28" spans="1:35" s="5" customFormat="1" ht="17.100000000000001" customHeight="1" x14ac:dyDescent="0.2">
      <c r="A28" s="13" t="s">
        <v>34</v>
      </c>
      <c r="B28" s="21">
        <f>MAX(B5:B27)</f>
        <v>25.6</v>
      </c>
      <c r="C28" s="21">
        <f t="shared" ref="C28:AH28" si="5">MAX(C5:C27)</f>
        <v>40.20000000000001</v>
      </c>
      <c r="D28" s="21">
        <f t="shared" si="5"/>
        <v>0</v>
      </c>
      <c r="E28" s="21">
        <f t="shared" si="5"/>
        <v>0.2</v>
      </c>
      <c r="F28" s="21">
        <f t="shared" si="5"/>
        <v>0.2</v>
      </c>
      <c r="G28" s="21">
        <f t="shared" si="5"/>
        <v>0</v>
      </c>
      <c r="H28" s="21">
        <f t="shared" si="5"/>
        <v>0.2</v>
      </c>
      <c r="I28" s="21">
        <f t="shared" si="5"/>
        <v>0.2</v>
      </c>
      <c r="J28" s="21">
        <f t="shared" si="5"/>
        <v>0.2</v>
      </c>
      <c r="K28" s="21">
        <f t="shared" si="5"/>
        <v>0.2</v>
      </c>
      <c r="L28" s="21">
        <f t="shared" si="5"/>
        <v>0.2</v>
      </c>
      <c r="M28" s="21">
        <f t="shared" si="5"/>
        <v>0</v>
      </c>
      <c r="N28" s="21">
        <f t="shared" si="5"/>
        <v>0.2</v>
      </c>
      <c r="O28" s="21">
        <f t="shared" si="5"/>
        <v>6.2</v>
      </c>
      <c r="P28" s="21">
        <f t="shared" si="5"/>
        <v>3.2</v>
      </c>
      <c r="Q28" s="21">
        <f t="shared" si="5"/>
        <v>0</v>
      </c>
      <c r="R28" s="21">
        <f t="shared" si="5"/>
        <v>0.2</v>
      </c>
      <c r="S28" s="21">
        <f t="shared" si="5"/>
        <v>0.2</v>
      </c>
      <c r="T28" s="21">
        <f t="shared" si="5"/>
        <v>0</v>
      </c>
      <c r="U28" s="21">
        <f t="shared" si="5"/>
        <v>0</v>
      </c>
      <c r="V28" s="21">
        <f t="shared" si="5"/>
        <v>0</v>
      </c>
      <c r="W28" s="21">
        <f t="shared" si="5"/>
        <v>0</v>
      </c>
      <c r="X28" s="21">
        <f t="shared" si="5"/>
        <v>1.5999999999999999</v>
      </c>
      <c r="Y28" s="21">
        <f t="shared" si="5"/>
        <v>0</v>
      </c>
      <c r="Z28" s="21">
        <f t="shared" si="5"/>
        <v>0</v>
      </c>
      <c r="AA28" s="21">
        <f t="shared" si="5"/>
        <v>0</v>
      </c>
      <c r="AB28" s="21">
        <f t="shared" si="5"/>
        <v>0.2</v>
      </c>
      <c r="AC28" s="21">
        <f t="shared" si="5"/>
        <v>0.2</v>
      </c>
      <c r="AD28" s="21">
        <f t="shared" si="5"/>
        <v>0.2</v>
      </c>
      <c r="AE28" s="21">
        <f t="shared" si="5"/>
        <v>0</v>
      </c>
      <c r="AF28" s="54">
        <f t="shared" si="5"/>
        <v>0</v>
      </c>
      <c r="AG28" s="57">
        <f t="shared" si="5"/>
        <v>40.20000000000001</v>
      </c>
      <c r="AH28" s="21">
        <f t="shared" si="5"/>
        <v>40.20000000000001</v>
      </c>
      <c r="AI28" s="39"/>
    </row>
    <row r="29" spans="1:35" s="28" customFormat="1" x14ac:dyDescent="0.2">
      <c r="A29" s="26" t="s">
        <v>37</v>
      </c>
      <c r="B29" s="27">
        <f>SUM(B5:B27)</f>
        <v>141.4</v>
      </c>
      <c r="C29" s="27">
        <f t="shared" ref="C29:AG29" si="6">SUM(C5:C27)</f>
        <v>48.800000000000011</v>
      </c>
      <c r="D29" s="27">
        <f t="shared" si="6"/>
        <v>0</v>
      </c>
      <c r="E29" s="27">
        <f t="shared" si="6"/>
        <v>0.2</v>
      </c>
      <c r="F29" s="27">
        <f t="shared" si="6"/>
        <v>0.2</v>
      </c>
      <c r="G29" s="27">
        <f t="shared" si="6"/>
        <v>0</v>
      </c>
      <c r="H29" s="27">
        <f t="shared" si="6"/>
        <v>0.2</v>
      </c>
      <c r="I29" s="27">
        <f t="shared" si="6"/>
        <v>0.4</v>
      </c>
      <c r="J29" s="27">
        <f t="shared" si="6"/>
        <v>0.4</v>
      </c>
      <c r="K29" s="27">
        <f t="shared" si="6"/>
        <v>0.2</v>
      </c>
      <c r="L29" s="27">
        <f t="shared" si="6"/>
        <v>0.2</v>
      </c>
      <c r="M29" s="27">
        <f t="shared" si="6"/>
        <v>0</v>
      </c>
      <c r="N29" s="27">
        <f t="shared" si="6"/>
        <v>0.2</v>
      </c>
      <c r="O29" s="27">
        <f t="shared" si="6"/>
        <v>6.4</v>
      </c>
      <c r="P29" s="27">
        <f t="shared" si="6"/>
        <v>4</v>
      </c>
      <c r="Q29" s="27">
        <f t="shared" si="6"/>
        <v>0</v>
      </c>
      <c r="R29" s="27">
        <f t="shared" si="6"/>
        <v>1</v>
      </c>
      <c r="S29" s="27">
        <f t="shared" si="6"/>
        <v>0.2</v>
      </c>
      <c r="T29" s="27">
        <f t="shared" si="6"/>
        <v>0</v>
      </c>
      <c r="U29" s="27">
        <f t="shared" si="6"/>
        <v>0</v>
      </c>
      <c r="V29" s="27">
        <f t="shared" si="6"/>
        <v>0</v>
      </c>
      <c r="W29" s="27">
        <f t="shared" si="6"/>
        <v>0</v>
      </c>
      <c r="X29" s="27">
        <f t="shared" si="6"/>
        <v>1.7999999999999998</v>
      </c>
      <c r="Y29" s="27">
        <f t="shared" si="6"/>
        <v>0</v>
      </c>
      <c r="Z29" s="27">
        <f t="shared" si="6"/>
        <v>0</v>
      </c>
      <c r="AA29" s="27">
        <f t="shared" si="6"/>
        <v>0</v>
      </c>
      <c r="AB29" s="27">
        <f t="shared" si="6"/>
        <v>0.2</v>
      </c>
      <c r="AC29" s="27">
        <f t="shared" si="6"/>
        <v>0.2</v>
      </c>
      <c r="AD29" s="27">
        <f t="shared" si="6"/>
        <v>0.8</v>
      </c>
      <c r="AE29" s="27">
        <f t="shared" si="6"/>
        <v>0</v>
      </c>
      <c r="AF29" s="58">
        <f t="shared" si="6"/>
        <v>0</v>
      </c>
      <c r="AG29" s="27">
        <f t="shared" si="6"/>
        <v>206.39999999999998</v>
      </c>
      <c r="AH29" s="36"/>
      <c r="AI29" s="38"/>
    </row>
    <row r="31" spans="1:35" x14ac:dyDescent="0.2">
      <c r="AI31" s="38" t="s">
        <v>57</v>
      </c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workbookViewId="0">
      <selection activeCell="AG29" sqref="AG2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7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4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s="4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  <c r="AH3" s="32" t="s">
        <v>41</v>
      </c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 t="str">
        <f>[1]Maio!$C$5</f>
        <v>**</v>
      </c>
      <c r="C5" s="43" t="str">
        <f>[1]Maio!$C$6</f>
        <v>**</v>
      </c>
      <c r="D5" s="43" t="str">
        <f>[1]Maio!$C$7</f>
        <v>**</v>
      </c>
      <c r="E5" s="43" t="str">
        <f>[1]Maio!$C$8</f>
        <v>**</v>
      </c>
      <c r="F5" s="43" t="str">
        <f>[1]Maio!$C$9</f>
        <v>**</v>
      </c>
      <c r="G5" s="43" t="str">
        <f>[1]Maio!$C$10</f>
        <v>**</v>
      </c>
      <c r="H5" s="43" t="str">
        <f>[1]Maio!$C$11</f>
        <v>**</v>
      </c>
      <c r="I5" s="43" t="str">
        <f>[1]Maio!$C$12</f>
        <v>**</v>
      </c>
      <c r="J5" s="43" t="str">
        <f>[1]Maio!$C$13</f>
        <v>**</v>
      </c>
      <c r="K5" s="43" t="str">
        <f>[1]Maio!$C$14</f>
        <v>**</v>
      </c>
      <c r="L5" s="43" t="str">
        <f>[1]Maio!$C$15</f>
        <v>**</v>
      </c>
      <c r="M5" s="43" t="str">
        <f>[1]Maio!$C$16</f>
        <v>**</v>
      </c>
      <c r="N5" s="43" t="str">
        <f>[1]Maio!$C$17</f>
        <v>**</v>
      </c>
      <c r="O5" s="43" t="str">
        <f>[1]Maio!$C$18</f>
        <v>**</v>
      </c>
      <c r="P5" s="43" t="str">
        <f>[1]Maio!$C$19</f>
        <v>**</v>
      </c>
      <c r="Q5" s="43" t="str">
        <f>[1]Maio!$C$20</f>
        <v>**</v>
      </c>
      <c r="R5" s="43" t="str">
        <f>[1]Maio!$C$21</f>
        <v>**</v>
      </c>
      <c r="S5" s="43" t="str">
        <f>[1]Maio!$C$22</f>
        <v>**</v>
      </c>
      <c r="T5" s="43" t="str">
        <f>[1]Maio!$C$23</f>
        <v>**</v>
      </c>
      <c r="U5" s="43" t="str">
        <f>[1]Maio!$C$24</f>
        <v>**</v>
      </c>
      <c r="V5" s="43" t="str">
        <f>[1]Maio!$C$25</f>
        <v>**</v>
      </c>
      <c r="W5" s="43" t="str">
        <f>[1]Maio!$C$26</f>
        <v>**</v>
      </c>
      <c r="X5" s="43" t="str">
        <f>[1]Maio!$C$27</f>
        <v>**</v>
      </c>
      <c r="Y5" s="43" t="str">
        <f>[1]Maio!$C$28</f>
        <v>**</v>
      </c>
      <c r="Z5" s="43" t="str">
        <f>[1]Maio!$C$29</f>
        <v>**</v>
      </c>
      <c r="AA5" s="43" t="str">
        <f>[1]Maio!$C$30</f>
        <v>**</v>
      </c>
      <c r="AB5" s="43" t="str">
        <f>[1]Maio!$C$31</f>
        <v>**</v>
      </c>
      <c r="AC5" s="43">
        <f>[1]Maio!$C$32</f>
        <v>28.3</v>
      </c>
      <c r="AD5" s="43">
        <f>[1]Maio!$C$33</f>
        <v>26.3</v>
      </c>
      <c r="AE5" s="43">
        <f>[1]Maio!$C$34</f>
        <v>24.9</v>
      </c>
      <c r="AF5" s="43">
        <f>[1]Maio!$C$35</f>
        <v>28.8</v>
      </c>
      <c r="AG5" s="44">
        <f>MAX(B5:AF5)</f>
        <v>28.8</v>
      </c>
      <c r="AH5" s="45">
        <f>AVERAGE(B5:AF5)</f>
        <v>27.074999999999999</v>
      </c>
    </row>
    <row r="6" spans="1:34" ht="17.100000000000001" customHeight="1" x14ac:dyDescent="0.2">
      <c r="A6" s="9" t="s">
        <v>0</v>
      </c>
      <c r="B6" s="3">
        <f>[2]Maio!$C$5</f>
        <v>20.5</v>
      </c>
      <c r="C6" s="3">
        <f>[2]Maio!$C$6</f>
        <v>17.100000000000001</v>
      </c>
      <c r="D6" s="3">
        <f>[2]Maio!$C$7</f>
        <v>20</v>
      </c>
      <c r="E6" s="3">
        <f>[2]Maio!$C$8</f>
        <v>23</v>
      </c>
      <c r="F6" s="3">
        <f>[2]Maio!$C$9</f>
        <v>27.8</v>
      </c>
      <c r="G6" s="3">
        <f>[2]Maio!$C$10</f>
        <v>30.5</v>
      </c>
      <c r="H6" s="3">
        <f>[2]Maio!$C$11</f>
        <v>29.6</v>
      </c>
      <c r="I6" s="3">
        <f>[2]Maio!$C$12</f>
        <v>31.3</v>
      </c>
      <c r="J6" s="3">
        <f>[2]Maio!$C$13</f>
        <v>29.9</v>
      </c>
      <c r="K6" s="3">
        <f>[2]Maio!$C$14</f>
        <v>28.5</v>
      </c>
      <c r="L6" s="3">
        <f>[2]Maio!$C$15</f>
        <v>26.8</v>
      </c>
      <c r="M6" s="3">
        <f>[2]Maio!$C$16</f>
        <v>29</v>
      </c>
      <c r="N6" s="3">
        <f>[2]Maio!$C$17</f>
        <v>28.5</v>
      </c>
      <c r="O6" s="3">
        <f>[2]Maio!$C$18</f>
        <v>29.6</v>
      </c>
      <c r="P6" s="3">
        <f>[2]Maio!$C$19</f>
        <v>20.9</v>
      </c>
      <c r="Q6" s="3">
        <f>[2]Maio!$C$20</f>
        <v>20.3</v>
      </c>
      <c r="R6" s="3">
        <f>[2]Maio!$C$21</f>
        <v>23.1</v>
      </c>
      <c r="S6" s="3">
        <f>[2]Maio!$C$22</f>
        <v>22.6</v>
      </c>
      <c r="T6" s="3">
        <f>[2]Maio!$C$23</f>
        <v>24</v>
      </c>
      <c r="U6" s="3">
        <f>[2]Maio!$C$24</f>
        <v>24.9</v>
      </c>
      <c r="V6" s="3">
        <f>[2]Maio!$C$25</f>
        <v>26.7</v>
      </c>
      <c r="W6" s="3">
        <f>[2]Maio!$C$26</f>
        <v>28</v>
      </c>
      <c r="X6" s="3">
        <f>[2]Maio!$C$27</f>
        <v>28.1</v>
      </c>
      <c r="Y6" s="3">
        <f>[2]Maio!$C$28</f>
        <v>27.5</v>
      </c>
      <c r="Z6" s="3">
        <f>[2]Maio!$C$29</f>
        <v>30.2</v>
      </c>
      <c r="AA6" s="3">
        <f>[2]Maio!$C$30</f>
        <v>20.7</v>
      </c>
      <c r="AB6" s="3">
        <f>[2]Maio!$C$31</f>
        <v>24</v>
      </c>
      <c r="AC6" s="3">
        <f>[2]Maio!$C$32</f>
        <v>23.6</v>
      </c>
      <c r="AD6" s="3">
        <f>[2]Maio!$C$33</f>
        <v>24.1</v>
      </c>
      <c r="AE6" s="3">
        <f>[2]Maio!$C$34</f>
        <v>22.6</v>
      </c>
      <c r="AF6" s="3">
        <f>[2]Maio!$C$35</f>
        <v>25.7</v>
      </c>
      <c r="AG6" s="16">
        <f t="shared" ref="AG6:AG13" si="1">MAX(B6:AF6)</f>
        <v>31.3</v>
      </c>
      <c r="AH6" s="25">
        <f t="shared" ref="AH6:AH13" si="2">AVERAGE(B6:AF6)</f>
        <v>25.454838709677428</v>
      </c>
    </row>
    <row r="7" spans="1:34" ht="17.100000000000001" customHeight="1" x14ac:dyDescent="0.2">
      <c r="A7" s="9" t="s">
        <v>1</v>
      </c>
      <c r="B7" s="3">
        <f>[3]Maio!$C$5</f>
        <v>22.4</v>
      </c>
      <c r="C7" s="3">
        <f>[3]Maio!$C$6</f>
        <v>20.9</v>
      </c>
      <c r="D7" s="3">
        <f>[3]Maio!$C$7</f>
        <v>23.4</v>
      </c>
      <c r="E7" s="3">
        <f>[3]Maio!$C$8</f>
        <v>27.2</v>
      </c>
      <c r="F7" s="3">
        <f>[3]Maio!$C$9</f>
        <v>30.6</v>
      </c>
      <c r="G7" s="3">
        <f>[3]Maio!$C$10</f>
        <v>32.1</v>
      </c>
      <c r="H7" s="3">
        <f>[3]Maio!$C$11</f>
        <v>32.299999999999997</v>
      </c>
      <c r="I7" s="3">
        <f>[3]Maio!$C$12</f>
        <v>33.299999999999997</v>
      </c>
      <c r="J7" s="3">
        <f>[3]Maio!$C$13</f>
        <v>32.4</v>
      </c>
      <c r="K7" s="3">
        <f>[3]Maio!$C$14</f>
        <v>32.4</v>
      </c>
      <c r="L7" s="3">
        <f>[3]Maio!$C$15</f>
        <v>31.9</v>
      </c>
      <c r="M7" s="3">
        <f>[3]Maio!$C$16</f>
        <v>31.3</v>
      </c>
      <c r="N7" s="3">
        <f>[3]Maio!$C$17</f>
        <v>31.5</v>
      </c>
      <c r="O7" s="3">
        <f>[3]Maio!$C$18</f>
        <v>32.1</v>
      </c>
      <c r="P7" s="3">
        <f>[3]Maio!$C$19</f>
        <v>25.5</v>
      </c>
      <c r="Q7" s="3">
        <f>[3]Maio!$C$20</f>
        <v>24</v>
      </c>
      <c r="R7" s="3">
        <f>[3]Maio!$C$21</f>
        <v>26.2</v>
      </c>
      <c r="S7" s="3">
        <f>[3]Maio!$C$22</f>
        <v>27.9</v>
      </c>
      <c r="T7" s="3">
        <f>[3]Maio!$C$23</f>
        <v>27.8</v>
      </c>
      <c r="U7" s="3">
        <f>[3]Maio!$C$24</f>
        <v>30.2</v>
      </c>
      <c r="V7" s="3">
        <f>[3]Maio!$C$25</f>
        <v>31.8</v>
      </c>
      <c r="W7" s="3">
        <f>[3]Maio!$C$26</f>
        <v>32.299999999999997</v>
      </c>
      <c r="X7" s="3">
        <f>[3]Maio!$C$27</f>
        <v>32</v>
      </c>
      <c r="Y7" s="3">
        <f>[3]Maio!$C$28</f>
        <v>30</v>
      </c>
      <c r="Z7" s="3">
        <f>[3]Maio!$C$29</f>
        <v>31</v>
      </c>
      <c r="AA7" s="3">
        <f>[3]Maio!$C$30</f>
        <v>30.2</v>
      </c>
      <c r="AB7" s="3">
        <f>[3]Maio!$C$31</f>
        <v>26.5</v>
      </c>
      <c r="AC7" s="3">
        <f>[3]Maio!$C$32</f>
        <v>28</v>
      </c>
      <c r="AD7" s="3">
        <f>[3]Maio!$C$33</f>
        <v>29</v>
      </c>
      <c r="AE7" s="3">
        <f>[3]Maio!$C$34</f>
        <v>27.9</v>
      </c>
      <c r="AF7" s="3">
        <f>[3]Maio!$C$35</f>
        <v>30</v>
      </c>
      <c r="AG7" s="16">
        <f t="shared" si="1"/>
        <v>33.299999999999997</v>
      </c>
      <c r="AH7" s="25">
        <f t="shared" si="2"/>
        <v>29.164516129032254</v>
      </c>
    </row>
    <row r="8" spans="1:34" ht="17.100000000000001" customHeight="1" x14ac:dyDescent="0.2">
      <c r="A8" s="9" t="s">
        <v>2</v>
      </c>
      <c r="B8" s="3" t="str">
        <f>[4]Maio!$C$5</f>
        <v>**</v>
      </c>
      <c r="C8" s="3" t="str">
        <f>[4]Maio!$C$6</f>
        <v>**</v>
      </c>
      <c r="D8" s="3" t="str">
        <f>[4]Maio!$C$7</f>
        <v>**</v>
      </c>
      <c r="E8" s="3" t="str">
        <f>[4]Maio!$C$8</f>
        <v>**</v>
      </c>
      <c r="F8" s="3" t="str">
        <f>[4]Maio!$C$9</f>
        <v>**</v>
      </c>
      <c r="G8" s="3" t="str">
        <f>[4]Maio!$C$10</f>
        <v>**</v>
      </c>
      <c r="H8" s="3" t="str">
        <f>[4]Maio!$C$11</f>
        <v>**</v>
      </c>
      <c r="I8" s="3" t="str">
        <f>[4]Maio!$C$12</f>
        <v>**</v>
      </c>
      <c r="J8" s="3" t="str">
        <f>[4]Maio!$C$13</f>
        <v>**</v>
      </c>
      <c r="K8" s="3" t="str">
        <f>[4]Maio!$C$14</f>
        <v>**</v>
      </c>
      <c r="L8" s="3" t="str">
        <f>[4]Maio!$C$15</f>
        <v>**</v>
      </c>
      <c r="M8" s="3" t="str">
        <f>[4]Maio!$C$16</f>
        <v>**</v>
      </c>
      <c r="N8" s="3" t="str">
        <f>[4]Maio!$C$17</f>
        <v>**</v>
      </c>
      <c r="O8" s="3" t="str">
        <f>[4]Maio!$C$18</f>
        <v>**</v>
      </c>
      <c r="P8" s="3" t="str">
        <f>[4]Maio!$C$19</f>
        <v>**</v>
      </c>
      <c r="Q8" s="3" t="str">
        <f>[4]Maio!$C$20</f>
        <v>**</v>
      </c>
      <c r="R8" s="3" t="str">
        <f>[4]Maio!$C$21</f>
        <v>**</v>
      </c>
      <c r="S8" s="3" t="str">
        <f>[4]Maio!$C$22</f>
        <v>**</v>
      </c>
      <c r="T8" s="3" t="str">
        <f>[4]Maio!$C$23</f>
        <v>**</v>
      </c>
      <c r="U8" s="3" t="str">
        <f>[4]Maio!$C$24</f>
        <v>**</v>
      </c>
      <c r="V8" s="3" t="str">
        <f>[4]Maio!$C$25</f>
        <v>**</v>
      </c>
      <c r="W8" s="3" t="str">
        <f>[4]Maio!$C$26</f>
        <v>**</v>
      </c>
      <c r="X8" s="3" t="str">
        <f>[4]Maio!$C$27</f>
        <v>**</v>
      </c>
      <c r="Y8" s="3" t="str">
        <f>[4]Maio!$C$28</f>
        <v>**</v>
      </c>
      <c r="Z8" s="3" t="str">
        <f>[4]Maio!$C$29</f>
        <v>**</v>
      </c>
      <c r="AA8" s="3" t="str">
        <f>[4]Maio!$C$30</f>
        <v>**</v>
      </c>
      <c r="AB8" s="3" t="str">
        <f>[4]Maio!$C$31</f>
        <v>**</v>
      </c>
      <c r="AC8" s="3" t="str">
        <f>[4]Maio!$C$32</f>
        <v>**</v>
      </c>
      <c r="AD8" s="3" t="str">
        <f>[4]Maio!$C$33</f>
        <v>**</v>
      </c>
      <c r="AE8" s="3">
        <f>[4]Maio!$C$34</f>
        <v>27.2</v>
      </c>
      <c r="AF8" s="3">
        <f>[4]Maio!$C$35</f>
        <v>28.4</v>
      </c>
      <c r="AG8" s="16">
        <f t="shared" si="1"/>
        <v>28.4</v>
      </c>
      <c r="AH8" s="25">
        <f t="shared" si="2"/>
        <v>27.799999999999997</v>
      </c>
    </row>
    <row r="9" spans="1:34" ht="17.100000000000001" customHeight="1" x14ac:dyDescent="0.2">
      <c r="A9" s="9" t="s">
        <v>3</v>
      </c>
      <c r="B9" s="3">
        <f>[5]Maio!$C$5</f>
        <v>28.6</v>
      </c>
      <c r="C9" s="3">
        <f>[5]Maio!$C$6</f>
        <v>21.9</v>
      </c>
      <c r="D9" s="3">
        <f>[5]Maio!$C$7</f>
        <v>24.6</v>
      </c>
      <c r="E9" s="3">
        <f>[5]Maio!$C$8</f>
        <v>29.4</v>
      </c>
      <c r="F9" s="3">
        <f>[5]Maio!$C$9</f>
        <v>30.6</v>
      </c>
      <c r="G9" s="3">
        <f>[5]Maio!$C$10</f>
        <v>32.200000000000003</v>
      </c>
      <c r="H9" s="3">
        <f>[5]Maio!$C$11</f>
        <v>31.6</v>
      </c>
      <c r="I9" s="3">
        <f>[5]Maio!$C$12</f>
        <v>32</v>
      </c>
      <c r="J9" s="3">
        <f>[5]Maio!$C$13</f>
        <v>31.1</v>
      </c>
      <c r="K9" s="3">
        <f>[5]Maio!$C$14</f>
        <v>31.4</v>
      </c>
      <c r="L9" s="3">
        <f>[5]Maio!$C$15</f>
        <v>31.1</v>
      </c>
      <c r="M9" s="3">
        <f>[5]Maio!$C$16</f>
        <v>30.2</v>
      </c>
      <c r="N9" s="3">
        <f>[5]Maio!$C$17</f>
        <v>30.4</v>
      </c>
      <c r="O9" s="3">
        <f>[5]Maio!$C$18</f>
        <v>29.9</v>
      </c>
      <c r="P9" s="3">
        <f>[5]Maio!$C$19</f>
        <v>30.3</v>
      </c>
      <c r="Q9" s="3">
        <f>[5]Maio!$C$20</f>
        <v>25.7</v>
      </c>
      <c r="R9" s="3">
        <f>[5]Maio!$C$21</f>
        <v>26.9</v>
      </c>
      <c r="S9" s="3">
        <f>[5]Maio!$C$22</f>
        <v>27.8</v>
      </c>
      <c r="T9" s="3">
        <f>[5]Maio!$C$23</f>
        <v>29.3</v>
      </c>
      <c r="U9" s="3">
        <f>[5]Maio!$C$24</f>
        <v>29.9</v>
      </c>
      <c r="V9" s="3">
        <f>[5]Maio!$C$25</f>
        <v>29.9</v>
      </c>
      <c r="W9" s="3">
        <f>[5]Maio!$C$26</f>
        <v>29.4</v>
      </c>
      <c r="X9" s="3">
        <f>[5]Maio!$C$27</f>
        <v>27.7</v>
      </c>
      <c r="Y9" s="3">
        <f>[5]Maio!$C$28</f>
        <v>28.5</v>
      </c>
      <c r="Z9" s="3">
        <f>[5]Maio!$C$29</f>
        <v>30.2</v>
      </c>
      <c r="AA9" s="3">
        <f>[5]Maio!$C$30</f>
        <v>30.8</v>
      </c>
      <c r="AB9" s="3">
        <f>[5]Maio!$C$31</f>
        <v>29.4</v>
      </c>
      <c r="AC9" s="3">
        <f>[5]Maio!$C$32</f>
        <v>29.1</v>
      </c>
      <c r="AD9" s="3">
        <f>[5]Maio!$C$33</f>
        <v>27.9</v>
      </c>
      <c r="AE9" s="3">
        <f>[5]Maio!$C$34</f>
        <v>28.1</v>
      </c>
      <c r="AF9" s="3">
        <f>[5]Maio!$C$35</f>
        <v>29</v>
      </c>
      <c r="AG9" s="16">
        <f t="shared" si="1"/>
        <v>32.200000000000003</v>
      </c>
      <c r="AH9" s="25">
        <f t="shared" si="2"/>
        <v>29.190322580645155</v>
      </c>
    </row>
    <row r="10" spans="1:34" ht="17.100000000000001" customHeight="1" x14ac:dyDescent="0.2">
      <c r="A10" s="9" t="s">
        <v>4</v>
      </c>
      <c r="B10" s="3">
        <f>[6]Maio!$C$5</f>
        <v>27</v>
      </c>
      <c r="C10" s="3">
        <f>[6]Maio!$C$6</f>
        <v>19.3</v>
      </c>
      <c r="D10" s="3">
        <f>[6]Maio!$C$7</f>
        <v>21.5</v>
      </c>
      <c r="E10" s="3">
        <f>[6]Maio!$C$8</f>
        <v>27.2</v>
      </c>
      <c r="F10" s="3">
        <f>[6]Maio!$C$9</f>
        <v>28.1</v>
      </c>
      <c r="G10" s="3">
        <f>[6]Maio!$C$10</f>
        <v>29.7</v>
      </c>
      <c r="H10" s="3">
        <f>[6]Maio!$C$11</f>
        <v>28.6</v>
      </c>
      <c r="I10" s="3">
        <f>[6]Maio!$C$12</f>
        <v>29.9</v>
      </c>
      <c r="J10" s="3">
        <f>[6]Maio!$C$13</f>
        <v>28.2</v>
      </c>
      <c r="K10" s="3">
        <f>[6]Maio!$C$14</f>
        <v>29.4</v>
      </c>
      <c r="L10" s="3">
        <f>[6]Maio!$C$15</f>
        <v>28.4</v>
      </c>
      <c r="M10" s="3">
        <f>[6]Maio!$C$16</f>
        <v>27.5</v>
      </c>
      <c r="N10" s="3">
        <f>[6]Maio!$C$17</f>
        <v>27.8</v>
      </c>
      <c r="O10" s="3">
        <f>[6]Maio!$C$18</f>
        <v>28.4</v>
      </c>
      <c r="P10" s="3">
        <f>[6]Maio!$C$19</f>
        <v>27.9</v>
      </c>
      <c r="Q10" s="3">
        <f>[6]Maio!$C$20</f>
        <v>23.9</v>
      </c>
      <c r="R10" s="3">
        <f>[6]Maio!$C$21</f>
        <v>24.9</v>
      </c>
      <c r="S10" s="3">
        <f>[6]Maio!$C$22</f>
        <v>25.4</v>
      </c>
      <c r="T10" s="3">
        <f>[6]Maio!$C$23</f>
        <v>26.1</v>
      </c>
      <c r="U10" s="3">
        <f>[6]Maio!$C$24</f>
        <v>27.4</v>
      </c>
      <c r="V10" s="3">
        <f>[6]Maio!$C$25</f>
        <v>27.9</v>
      </c>
      <c r="W10" s="3">
        <f>[6]Maio!$C$26</f>
        <v>27.8</v>
      </c>
      <c r="X10" s="3">
        <f>[6]Maio!$C$27</f>
        <v>26.1</v>
      </c>
      <c r="Y10" s="3">
        <f>[6]Maio!$C$28</f>
        <v>25.5</v>
      </c>
      <c r="Z10" s="3">
        <f>[6]Maio!$C$29</f>
        <v>28.6</v>
      </c>
      <c r="AA10" s="3">
        <f>[6]Maio!$C$30</f>
        <v>28.1</v>
      </c>
      <c r="AB10" s="3">
        <f>[6]Maio!$C$31</f>
        <v>27</v>
      </c>
      <c r="AC10" s="3">
        <f>[6]Maio!$C$32</f>
        <v>26.8</v>
      </c>
      <c r="AD10" s="3">
        <f>[6]Maio!$C$33</f>
        <v>25.8</v>
      </c>
      <c r="AE10" s="3">
        <f>[6]Maio!$C$34</f>
        <v>26.8</v>
      </c>
      <c r="AF10" s="3">
        <f>[6]Maio!$C$35</f>
        <v>26</v>
      </c>
      <c r="AG10" s="16">
        <f t="shared" si="1"/>
        <v>29.9</v>
      </c>
      <c r="AH10" s="25">
        <f t="shared" si="2"/>
        <v>26.870967741935477</v>
      </c>
    </row>
    <row r="11" spans="1:34" ht="17.100000000000001" customHeight="1" x14ac:dyDescent="0.2">
      <c r="A11" s="9" t="s">
        <v>5</v>
      </c>
      <c r="B11" s="3">
        <f>[7]Maio!$C$5</f>
        <v>21.9</v>
      </c>
      <c r="C11" s="3">
        <f>[7]Maio!$C$6</f>
        <v>19.899999999999999</v>
      </c>
      <c r="D11" s="3">
        <f>[7]Maio!$C$7</f>
        <v>22.2</v>
      </c>
      <c r="E11" s="3">
        <f>[7]Maio!$C$8</f>
        <v>26.9</v>
      </c>
      <c r="F11" s="3">
        <f>[7]Maio!$C$9</f>
        <v>28</v>
      </c>
      <c r="G11" s="3">
        <f>[7]Maio!$C$10</f>
        <v>30.6</v>
      </c>
      <c r="H11" s="3">
        <f>[7]Maio!$C$11</f>
        <v>31.8</v>
      </c>
      <c r="I11" s="3">
        <f>[7]Maio!$C$12</f>
        <v>31.9</v>
      </c>
      <c r="J11" s="3">
        <f>[7]Maio!$C$13</f>
        <v>31.5</v>
      </c>
      <c r="K11" s="3">
        <f>[7]Maio!$C$14</f>
        <v>31.2</v>
      </c>
      <c r="L11" s="3">
        <f>[7]Maio!$C$15</f>
        <v>31.9</v>
      </c>
      <c r="M11" s="3">
        <f>[7]Maio!$C$16</f>
        <v>31.2</v>
      </c>
      <c r="N11" s="3">
        <f>[7]Maio!$C$17</f>
        <v>30.2</v>
      </c>
      <c r="O11" s="3">
        <f>[7]Maio!$C$18</f>
        <v>30.9</v>
      </c>
      <c r="P11" s="3">
        <f>[7]Maio!$C$19</f>
        <v>28.2</v>
      </c>
      <c r="Q11" s="3">
        <f>[7]Maio!$C$20</f>
        <v>23.6</v>
      </c>
      <c r="R11" s="3">
        <f>[7]Maio!$C$21</f>
        <v>24.9</v>
      </c>
      <c r="S11" s="3">
        <f>[7]Maio!$C$22</f>
        <v>26.7</v>
      </c>
      <c r="T11" s="3">
        <f>[7]Maio!$C$23</f>
        <v>26.9</v>
      </c>
      <c r="U11" s="3">
        <f>[7]Maio!$C$24</f>
        <v>28</v>
      </c>
      <c r="V11" s="3">
        <f>[7]Maio!$C$25</f>
        <v>29.2</v>
      </c>
      <c r="W11" s="3">
        <f>[7]Maio!$C$26</f>
        <v>30.7</v>
      </c>
      <c r="X11" s="3">
        <f>[7]Maio!$C$27</f>
        <v>30.7</v>
      </c>
      <c r="Y11" s="3">
        <f>[7]Maio!$C$28</f>
        <v>29.6</v>
      </c>
      <c r="Z11" s="3">
        <f>[7]Maio!$C$29</f>
        <v>29.5</v>
      </c>
      <c r="AA11" s="3">
        <f>[7]Maio!$C$30</f>
        <v>26.2</v>
      </c>
      <c r="AB11" s="3">
        <f>[7]Maio!$C$31</f>
        <v>20.9</v>
      </c>
      <c r="AC11" s="3">
        <f>[7]Maio!$C$32</f>
        <v>25.5</v>
      </c>
      <c r="AD11" s="3">
        <f>[7]Maio!$C$33</f>
        <v>27</v>
      </c>
      <c r="AE11" s="3">
        <f>[7]Maio!$C$34</f>
        <v>27.2</v>
      </c>
      <c r="AF11" s="3">
        <f>[7]Maio!$C$35</f>
        <v>27.3</v>
      </c>
      <c r="AG11" s="16">
        <f t="shared" si="1"/>
        <v>31.9</v>
      </c>
      <c r="AH11" s="25">
        <f t="shared" si="2"/>
        <v>27.812903225806458</v>
      </c>
    </row>
    <row r="12" spans="1:34" ht="17.100000000000001" customHeight="1" x14ac:dyDescent="0.2">
      <c r="A12" s="9" t="s">
        <v>6</v>
      </c>
      <c r="B12" s="3">
        <f>[8]Maio!$C$5</f>
        <v>27.9</v>
      </c>
      <c r="C12" s="3">
        <f>[8]Maio!$C$6</f>
        <v>19.899999999999999</v>
      </c>
      <c r="D12" s="3">
        <f>[8]Maio!$C$7</f>
        <v>22.2</v>
      </c>
      <c r="E12" s="3">
        <f>[8]Maio!$C$8</f>
        <v>26.9</v>
      </c>
      <c r="F12" s="3">
        <f>[8]Maio!$C$9</f>
        <v>31</v>
      </c>
      <c r="G12" s="3">
        <f>[8]Maio!$C$10</f>
        <v>32.1</v>
      </c>
      <c r="H12" s="3">
        <f>[8]Maio!$C$11</f>
        <v>31.7</v>
      </c>
      <c r="I12" s="3">
        <f>[8]Maio!$C$12</f>
        <v>32.5</v>
      </c>
      <c r="J12" s="3">
        <f>[8]Maio!$C$13</f>
        <v>32.200000000000003</v>
      </c>
      <c r="K12" s="3">
        <f>[8]Maio!$C$14</f>
        <v>32</v>
      </c>
      <c r="L12" s="3">
        <f>[8]Maio!$C$15</f>
        <v>32.1</v>
      </c>
      <c r="M12" s="3">
        <f>[8]Maio!$C$16</f>
        <v>31.2</v>
      </c>
      <c r="N12" s="3">
        <f>[8]Maio!$C$17</f>
        <v>31.9</v>
      </c>
      <c r="O12" s="3">
        <f>[8]Maio!$C$18</f>
        <v>31.9</v>
      </c>
      <c r="P12" s="3">
        <f>[8]Maio!$C$19</f>
        <v>31</v>
      </c>
      <c r="Q12" s="3">
        <f>[8]Maio!$C$20</f>
        <v>25.7</v>
      </c>
      <c r="R12" s="3">
        <f>[8]Maio!$C$21</f>
        <v>27.6</v>
      </c>
      <c r="S12" s="3">
        <f>[8]Maio!$C$22</f>
        <v>28.5</v>
      </c>
      <c r="T12" s="3">
        <f>[8]Maio!$C$23</f>
        <v>29.1</v>
      </c>
      <c r="U12" s="3">
        <f>[8]Maio!$C$24</f>
        <v>30.2</v>
      </c>
      <c r="V12" s="3">
        <f>[8]Maio!$C$25</f>
        <v>32.1</v>
      </c>
      <c r="W12" s="3">
        <f>[8]Maio!$C$26</f>
        <v>32.299999999999997</v>
      </c>
      <c r="X12" s="3">
        <f>[8]Maio!$C$27</f>
        <v>31.2</v>
      </c>
      <c r="Y12" s="3">
        <f>[8]Maio!$C$28</f>
        <v>29.1</v>
      </c>
      <c r="Z12" s="3">
        <f>[8]Maio!$C$29</f>
        <v>31.8</v>
      </c>
      <c r="AA12" s="3">
        <f>[8]Maio!$C$30</f>
        <v>31.1</v>
      </c>
      <c r="AB12" s="3">
        <f>[8]Maio!$C$31</f>
        <v>29.6</v>
      </c>
      <c r="AC12" s="3">
        <f>[8]Maio!$C$32</f>
        <v>29.6</v>
      </c>
      <c r="AD12" s="3">
        <f>[8]Maio!$C$33</f>
        <v>30.3</v>
      </c>
      <c r="AE12" s="3">
        <f>[8]Maio!$C$34</f>
        <v>29.3</v>
      </c>
      <c r="AF12" s="3">
        <f>[8]Maio!$C$35</f>
        <v>27</v>
      </c>
      <c r="AG12" s="16">
        <f t="shared" si="1"/>
        <v>32.5</v>
      </c>
      <c r="AH12" s="25">
        <f t="shared" si="2"/>
        <v>29.70967741935484</v>
      </c>
    </row>
    <row r="13" spans="1:34" ht="17.100000000000001" customHeight="1" x14ac:dyDescent="0.2">
      <c r="A13" s="9" t="s">
        <v>7</v>
      </c>
      <c r="B13" s="3">
        <f>[9]Maio!$C$5</f>
        <v>20.5</v>
      </c>
      <c r="C13" s="3">
        <f>[9]Maio!$C$6</f>
        <v>17.7</v>
      </c>
      <c r="D13" s="3">
        <f>[9]Maio!$C$7</f>
        <v>19.3</v>
      </c>
      <c r="E13" s="3">
        <f>[9]Maio!$C$8</f>
        <v>22.3</v>
      </c>
      <c r="F13" s="3">
        <f>[9]Maio!$C$9</f>
        <v>26.9</v>
      </c>
      <c r="G13" s="3">
        <f>[9]Maio!$C$10</f>
        <v>29.2</v>
      </c>
      <c r="H13" s="3">
        <f>[9]Maio!$C$11</f>
        <v>29</v>
      </c>
      <c r="I13" s="3">
        <f>[9]Maio!$C$12</f>
        <v>30.1</v>
      </c>
      <c r="J13" s="3">
        <f>[9]Maio!$C$13</f>
        <v>29.1</v>
      </c>
      <c r="K13" s="3">
        <f>[9]Maio!$C$14</f>
        <v>28.3</v>
      </c>
      <c r="L13" s="3">
        <f>[9]Maio!$C$15</f>
        <v>27</v>
      </c>
      <c r="M13" s="3">
        <f>[9]Maio!$C$16</f>
        <v>28.3</v>
      </c>
      <c r="N13" s="3">
        <f>[9]Maio!$C$17</f>
        <v>28</v>
      </c>
      <c r="O13" s="3">
        <f>[9]Maio!$C$18</f>
        <v>28.3</v>
      </c>
      <c r="P13" s="3">
        <f>[9]Maio!$C$19</f>
        <v>23</v>
      </c>
      <c r="Q13" s="3">
        <f>[9]Maio!$C$20</f>
        <v>17.7</v>
      </c>
      <c r="R13" s="3">
        <f>[9]Maio!$C$21</f>
        <v>23.1</v>
      </c>
      <c r="S13" s="3">
        <f>[9]Maio!$C$22</f>
        <v>23</v>
      </c>
      <c r="T13" s="3">
        <f>[9]Maio!$C$23</f>
        <v>23.7</v>
      </c>
      <c r="U13" s="3">
        <f>[9]Maio!$C$24</f>
        <v>25</v>
      </c>
      <c r="V13" s="3">
        <f>[9]Maio!$C$25</f>
        <v>26.4</v>
      </c>
      <c r="W13" s="3">
        <f>[9]Maio!$C$26</f>
        <v>27</v>
      </c>
      <c r="X13" s="3">
        <f>[9]Maio!$C$27</f>
        <v>28.6</v>
      </c>
      <c r="Y13" s="3">
        <f>[9]Maio!$C$28</f>
        <v>26.8</v>
      </c>
      <c r="Z13" s="3">
        <f>[9]Maio!$C$29</f>
        <v>29.1</v>
      </c>
      <c r="AA13" s="3">
        <f>[9]Maio!$C$30</f>
        <v>23.8</v>
      </c>
      <c r="AB13" s="3">
        <f>[9]Maio!$C$31</f>
        <v>23.8</v>
      </c>
      <c r="AC13" s="3">
        <f>[9]Maio!$C$32</f>
        <v>24.1</v>
      </c>
      <c r="AD13" s="3">
        <f>[9]Maio!$C$33</f>
        <v>23.5</v>
      </c>
      <c r="AE13" s="3">
        <f>[9]Maio!$C$34</f>
        <v>21.9</v>
      </c>
      <c r="AF13" s="3">
        <f>[9]Maio!$C$35</f>
        <v>24.9</v>
      </c>
      <c r="AG13" s="16">
        <f t="shared" si="1"/>
        <v>30.1</v>
      </c>
      <c r="AH13" s="25">
        <f t="shared" si="2"/>
        <v>25.141935483870963</v>
      </c>
    </row>
    <row r="14" spans="1:34" ht="17.100000000000001" customHeight="1" x14ac:dyDescent="0.2">
      <c r="A14" s="9" t="s">
        <v>8</v>
      </c>
      <c r="B14" s="3">
        <f>[10]Maio!$C$5</f>
        <v>21.7</v>
      </c>
      <c r="C14" s="3">
        <f>[10]Maio!$C$6</f>
        <v>19.399999999999999</v>
      </c>
      <c r="D14" s="3">
        <f>[10]Maio!$C$7</f>
        <v>21.2</v>
      </c>
      <c r="E14" s="3">
        <f>[10]Maio!$C$8</f>
        <v>24</v>
      </c>
      <c r="F14" s="3">
        <f>[10]Maio!$C$9</f>
        <v>27.7</v>
      </c>
      <c r="G14" s="3">
        <f>[10]Maio!$C$10</f>
        <v>30.1</v>
      </c>
      <c r="H14" s="3">
        <f>[10]Maio!$C$11</f>
        <v>29.6</v>
      </c>
      <c r="I14" s="3">
        <f>[10]Maio!$C$12</f>
        <v>31.2</v>
      </c>
      <c r="J14" s="3">
        <f>[10]Maio!$C$13</f>
        <v>30</v>
      </c>
      <c r="K14" s="3">
        <f>[10]Maio!$C$14</f>
        <v>27.7</v>
      </c>
      <c r="L14" s="3">
        <f>[10]Maio!$C$15</f>
        <v>28.1</v>
      </c>
      <c r="M14" s="3">
        <f>[10]Maio!$C$16</f>
        <v>29.4</v>
      </c>
      <c r="N14" s="3">
        <f>[10]Maio!$C$17</f>
        <v>27.8</v>
      </c>
      <c r="O14" s="3">
        <f>[10]Maio!$C$18</f>
        <v>27.9</v>
      </c>
      <c r="P14" s="3">
        <f>[10]Maio!$C$19</f>
        <v>21.7</v>
      </c>
      <c r="Q14" s="3">
        <f>[10]Maio!$C$20</f>
        <v>22.9</v>
      </c>
      <c r="R14" s="3">
        <f>[10]Maio!$C$21</f>
        <v>23.6</v>
      </c>
      <c r="S14" s="3">
        <f>[10]Maio!$C$22</f>
        <v>23.3</v>
      </c>
      <c r="T14" s="3">
        <f>[10]Maio!$C$23</f>
        <v>24.1</v>
      </c>
      <c r="U14" s="3">
        <f>[10]Maio!$C$24</f>
        <v>25.1</v>
      </c>
      <c r="V14" s="3">
        <f>[10]Maio!$C$25</f>
        <v>27.1</v>
      </c>
      <c r="W14" s="3">
        <f>[10]Maio!$C$26</f>
        <v>28.3</v>
      </c>
      <c r="X14" s="3">
        <f>[10]Maio!$C$27</f>
        <v>28.1</v>
      </c>
      <c r="Y14" s="3">
        <f>[10]Maio!$C$28</f>
        <v>28.1</v>
      </c>
      <c r="Z14" s="3">
        <f>[10]Maio!$C$29</f>
        <v>29.4</v>
      </c>
      <c r="AA14" s="3">
        <f>[10]Maio!$C$30</f>
        <v>21.3</v>
      </c>
      <c r="AB14" s="3">
        <f>[10]Maio!$C$31</f>
        <v>22.4</v>
      </c>
      <c r="AC14" s="3">
        <f>[10]Maio!$C$32</f>
        <v>24.5</v>
      </c>
      <c r="AD14" s="3">
        <f>[10]Maio!$C$33</f>
        <v>24</v>
      </c>
      <c r="AE14" s="3">
        <f>[10]Maio!$C$34</f>
        <v>21.9</v>
      </c>
      <c r="AF14" s="3">
        <f>[10]Maio!$C$35</f>
        <v>24.1</v>
      </c>
      <c r="AG14" s="16">
        <f>MAX(B14:AF14)</f>
        <v>31.2</v>
      </c>
      <c r="AH14" s="25">
        <f>AVERAGE(B14:AF14)</f>
        <v>25.667741935483868</v>
      </c>
    </row>
    <row r="15" spans="1:34" ht="17.100000000000001" customHeight="1" x14ac:dyDescent="0.2">
      <c r="A15" s="9" t="s">
        <v>9</v>
      </c>
      <c r="B15" s="3">
        <f>[11]Maio!$C$5</f>
        <v>21.6</v>
      </c>
      <c r="C15" s="3">
        <f>[11]Maio!$C$6</f>
        <v>18</v>
      </c>
      <c r="D15" s="3">
        <f>[11]Maio!$C$7</f>
        <v>20.7</v>
      </c>
      <c r="E15" s="3">
        <f>[11]Maio!$C$8</f>
        <v>24.3</v>
      </c>
      <c r="F15" s="3">
        <f>[11]Maio!$C$9</f>
        <v>28.4</v>
      </c>
      <c r="G15" s="3">
        <f>[11]Maio!$C$10</f>
        <v>30.3</v>
      </c>
      <c r="H15" s="3">
        <f>[11]Maio!$C$11</f>
        <v>30.2</v>
      </c>
      <c r="I15" s="3">
        <f>[11]Maio!$C$12</f>
        <v>31.2</v>
      </c>
      <c r="J15" s="3">
        <f>[11]Maio!$C$13</f>
        <v>29.9</v>
      </c>
      <c r="K15" s="3">
        <f>[11]Maio!$C$14</f>
        <v>28.5</v>
      </c>
      <c r="L15" s="3">
        <f>[11]Maio!$C$15</f>
        <v>29</v>
      </c>
      <c r="M15" s="3">
        <f>[11]Maio!$C$16</f>
        <v>28.9</v>
      </c>
      <c r="N15" s="3">
        <f>[11]Maio!$C$17</f>
        <v>28.2</v>
      </c>
      <c r="O15" s="3">
        <f>[11]Maio!$C$18</f>
        <v>27.7</v>
      </c>
      <c r="P15" s="3">
        <f>[11]Maio!$C$19</f>
        <v>22.2</v>
      </c>
      <c r="Q15" s="3">
        <f>[11]Maio!$C$20</f>
        <v>21.5</v>
      </c>
      <c r="R15" s="3">
        <f>[11]Maio!$C$21</f>
        <v>23.7</v>
      </c>
      <c r="S15" s="3">
        <f>[11]Maio!$C$22</f>
        <v>23.6</v>
      </c>
      <c r="T15" s="3">
        <f>[11]Maio!$C$23</f>
        <v>24.1</v>
      </c>
      <c r="U15" s="3">
        <f>[11]Maio!$C$24</f>
        <v>26.1</v>
      </c>
      <c r="V15" s="3">
        <f>[11]Maio!$C$25</f>
        <v>28.1</v>
      </c>
      <c r="W15" s="3">
        <f>[11]Maio!$C$26</f>
        <v>29.1</v>
      </c>
      <c r="X15" s="3">
        <f>[11]Maio!$C$27</f>
        <v>29.7</v>
      </c>
      <c r="Y15" s="3">
        <f>[11]Maio!$C$28</f>
        <v>28.6</v>
      </c>
      <c r="Z15" s="3">
        <f>[11]Maio!$C$29</f>
        <v>29.6</v>
      </c>
      <c r="AA15" s="3">
        <f>[11]Maio!$C$30</f>
        <v>26.2</v>
      </c>
      <c r="AB15" s="3">
        <f>[11]Maio!$C$31</f>
        <v>24.5</v>
      </c>
      <c r="AC15" s="3">
        <f>[11]Maio!$C$32</f>
        <v>25.2</v>
      </c>
      <c r="AD15" s="3">
        <f>[11]Maio!$C$33</f>
        <v>23.8</v>
      </c>
      <c r="AE15" s="3">
        <f>[11]Maio!$C$34</f>
        <v>21.9</v>
      </c>
      <c r="AF15" s="3">
        <f>[11]Maio!$C$35</f>
        <v>24.8</v>
      </c>
      <c r="AG15" s="16">
        <f>MAX(B15:AF15)</f>
        <v>31.2</v>
      </c>
      <c r="AH15" s="25">
        <f>AVERAGE(B15:AF15)</f>
        <v>26.116129032258069</v>
      </c>
    </row>
    <row r="16" spans="1:34" ht="17.100000000000001" customHeight="1" x14ac:dyDescent="0.2">
      <c r="A16" s="9" t="s">
        <v>10</v>
      </c>
      <c r="B16" s="3">
        <f>[12]Maio!$C$5</f>
        <v>21</v>
      </c>
      <c r="C16" s="3">
        <f>[12]Maio!$C$6</f>
        <v>18.100000000000001</v>
      </c>
      <c r="D16" s="3">
        <f>[12]Maio!$C$7</f>
        <v>21</v>
      </c>
      <c r="E16" s="3">
        <f>[12]Maio!$C$8</f>
        <v>23.7</v>
      </c>
      <c r="F16" s="3">
        <f>[12]Maio!$C$9</f>
        <v>28.3</v>
      </c>
      <c r="G16" s="3">
        <f>[12]Maio!$C$10</f>
        <v>30.4</v>
      </c>
      <c r="H16" s="3">
        <f>[12]Maio!$C$11</f>
        <v>30.3</v>
      </c>
      <c r="I16" s="3">
        <f>[12]Maio!$C$12</f>
        <v>32.5</v>
      </c>
      <c r="J16" s="3">
        <f>[12]Maio!$C$13</f>
        <v>31.1</v>
      </c>
      <c r="K16" s="3">
        <f>[12]Maio!$C$14</f>
        <v>28.9</v>
      </c>
      <c r="L16" s="3">
        <f>[12]Maio!$C$15</f>
        <v>28.4</v>
      </c>
      <c r="M16" s="3">
        <f>[12]Maio!$C$16</f>
        <v>28.9</v>
      </c>
      <c r="N16" s="3">
        <f>[12]Maio!$C$17</f>
        <v>29</v>
      </c>
      <c r="O16" s="3">
        <f>[12]Maio!$C$18</f>
        <v>28</v>
      </c>
      <c r="P16" s="3">
        <f>[12]Maio!$C$19</f>
        <v>22.3</v>
      </c>
      <c r="Q16" s="3">
        <f>[12]Maio!$C$20</f>
        <v>19.5</v>
      </c>
      <c r="R16" s="3">
        <f>[12]Maio!$C$21</f>
        <v>23.9</v>
      </c>
      <c r="S16" s="3">
        <f>[12]Maio!$C$22</f>
        <v>23</v>
      </c>
      <c r="T16" s="3">
        <f>[12]Maio!$C$23</f>
        <v>24.8</v>
      </c>
      <c r="U16" s="3">
        <f>[12]Maio!$C$24</f>
        <v>25.8</v>
      </c>
      <c r="V16" s="3">
        <f>[12]Maio!$C$25</f>
        <v>27.8</v>
      </c>
      <c r="W16" s="3">
        <f>[12]Maio!$C$26</f>
        <v>29.3</v>
      </c>
      <c r="X16" s="3">
        <f>[12]Maio!$C$27</f>
        <v>29.6</v>
      </c>
      <c r="Y16" s="3">
        <f>[12]Maio!$C$28</f>
        <v>28.8</v>
      </c>
      <c r="Z16" s="3">
        <f>[12]Maio!$C$29</f>
        <v>29.4</v>
      </c>
      <c r="AA16" s="3">
        <f>[12]Maio!$C$30</f>
        <v>24</v>
      </c>
      <c r="AB16" s="3">
        <f>[12]Maio!$C$31</f>
        <v>24.5</v>
      </c>
      <c r="AC16" s="3">
        <f>[12]Maio!$C$32</f>
        <v>24.9</v>
      </c>
      <c r="AD16" s="3">
        <f>[12]Maio!$C$33</f>
        <v>25</v>
      </c>
      <c r="AE16" s="3">
        <f>[12]Maio!$C$34</f>
        <v>22.8</v>
      </c>
      <c r="AF16" s="3">
        <f>[12]Maio!$C$35</f>
        <v>25.7</v>
      </c>
      <c r="AG16" s="16">
        <f t="shared" ref="AG16:AG26" si="3">MAX(B16:AF16)</f>
        <v>32.5</v>
      </c>
      <c r="AH16" s="25">
        <f t="shared" ref="AH16:AH26" si="4">AVERAGE(B16:AF16)</f>
        <v>26.1516129032258</v>
      </c>
    </row>
    <row r="17" spans="1:34" ht="17.100000000000001" customHeight="1" x14ac:dyDescent="0.2">
      <c r="A17" s="9" t="s">
        <v>11</v>
      </c>
      <c r="B17" s="3">
        <f>[13]Maio!$C$5</f>
        <v>21.3</v>
      </c>
      <c r="C17" s="3">
        <f>[13]Maio!$C$6</f>
        <v>17.5</v>
      </c>
      <c r="D17" s="3">
        <f>[13]Maio!$C$7</f>
        <v>20</v>
      </c>
      <c r="E17" s="3">
        <f>[13]Maio!$C$8</f>
        <v>23.6</v>
      </c>
      <c r="F17" s="3">
        <f>[13]Maio!$C$9</f>
        <v>29.4</v>
      </c>
      <c r="G17" s="3">
        <f>[13]Maio!$C$10</f>
        <v>30.9</v>
      </c>
      <c r="H17" s="3">
        <f>[13]Maio!$C$11</f>
        <v>31.9</v>
      </c>
      <c r="I17" s="3">
        <f>[13]Maio!$C$12</f>
        <v>31.9</v>
      </c>
      <c r="J17" s="3">
        <f>[13]Maio!$C$13</f>
        <v>29.7</v>
      </c>
      <c r="K17" s="3">
        <f>[13]Maio!$C$14</f>
        <v>31</v>
      </c>
      <c r="L17" s="3">
        <f>[13]Maio!$C$15</f>
        <v>29.8</v>
      </c>
      <c r="M17" s="3">
        <f>[13]Maio!$C$16</f>
        <v>28.9</v>
      </c>
      <c r="N17" s="3">
        <f>[13]Maio!$C$17</f>
        <v>28.5</v>
      </c>
      <c r="O17" s="3">
        <f>[13]Maio!$C$18</f>
        <v>29.3</v>
      </c>
      <c r="P17" s="3">
        <f>[13]Maio!$C$19</f>
        <v>22.6</v>
      </c>
      <c r="Q17" s="3">
        <f>[13]Maio!$C$20</f>
        <v>18.100000000000001</v>
      </c>
      <c r="R17" s="3">
        <f>[13]Maio!$C$21</f>
        <v>23.4</v>
      </c>
      <c r="S17" s="3">
        <f>[13]Maio!$C$22</f>
        <v>24</v>
      </c>
      <c r="T17" s="3">
        <f>[13]Maio!$C$23</f>
        <v>25.2</v>
      </c>
      <c r="U17" s="3">
        <f>[13]Maio!$C$24</f>
        <v>26.6</v>
      </c>
      <c r="V17" s="3">
        <f>[13]Maio!$C$25</f>
        <v>29</v>
      </c>
      <c r="W17" s="3">
        <f>[13]Maio!$C$26</f>
        <v>30.4</v>
      </c>
      <c r="X17" s="3">
        <f>[13]Maio!$C$27</f>
        <v>30.7</v>
      </c>
      <c r="Y17" s="3">
        <f>[13]Maio!$C$28</f>
        <v>28.7</v>
      </c>
      <c r="Z17" s="3">
        <f>[13]Maio!$C$29</f>
        <v>30.2</v>
      </c>
      <c r="AA17" s="3">
        <f>[13]Maio!$C$30</f>
        <v>27.1</v>
      </c>
      <c r="AB17" s="3">
        <f>[13]Maio!$C$31</f>
        <v>25.7</v>
      </c>
      <c r="AC17" s="3">
        <f>[13]Maio!$C$32</f>
        <v>25.1</v>
      </c>
      <c r="AD17" s="3">
        <f>[13]Maio!$C$33</f>
        <v>25.4</v>
      </c>
      <c r="AE17" s="3">
        <f>[13]Maio!$C$34</f>
        <v>23.1</v>
      </c>
      <c r="AF17" s="3">
        <f>[13]Maio!$C$35</f>
        <v>26.2</v>
      </c>
      <c r="AG17" s="16">
        <f t="shared" si="3"/>
        <v>31.9</v>
      </c>
      <c r="AH17" s="25">
        <f t="shared" si="4"/>
        <v>26.619354838709686</v>
      </c>
    </row>
    <row r="18" spans="1:34" ht="17.100000000000001" customHeight="1" x14ac:dyDescent="0.2">
      <c r="A18" s="9" t="s">
        <v>12</v>
      </c>
      <c r="B18" s="3" t="str">
        <f>[14]Maio!$C$5</f>
        <v>**</v>
      </c>
      <c r="C18" s="3" t="str">
        <f>[14]Maio!$C$6</f>
        <v>**</v>
      </c>
      <c r="D18" s="3" t="str">
        <f>[14]Maio!$C$7</f>
        <v>**</v>
      </c>
      <c r="E18" s="3" t="str">
        <f>[14]Maio!$C$8</f>
        <v>**</v>
      </c>
      <c r="F18" s="3" t="str">
        <f>[14]Maio!$C$9</f>
        <v>**</v>
      </c>
      <c r="G18" s="3" t="str">
        <f>[14]Maio!$C$10</f>
        <v>**</v>
      </c>
      <c r="H18" s="3" t="str">
        <f>[14]Maio!$C$11</f>
        <v>**</v>
      </c>
      <c r="I18" s="3" t="str">
        <f>[14]Maio!$C$12</f>
        <v>**</v>
      </c>
      <c r="J18" s="3" t="str">
        <f>[14]Maio!$C$13</f>
        <v>**</v>
      </c>
      <c r="K18" s="3" t="str">
        <f>[14]Maio!$C$14</f>
        <v>**</v>
      </c>
      <c r="L18" s="3" t="str">
        <f>[14]Maio!$C$15</f>
        <v>**</v>
      </c>
      <c r="M18" s="3" t="str">
        <f>[14]Maio!$C$16</f>
        <v>**</v>
      </c>
      <c r="N18" s="3" t="str">
        <f>[14]Maio!$C$17</f>
        <v>**</v>
      </c>
      <c r="O18" s="3" t="str">
        <f>[14]Maio!$C$18</f>
        <v>**</v>
      </c>
      <c r="P18" s="3" t="str">
        <f>[14]Maio!$C$19</f>
        <v>**</v>
      </c>
      <c r="Q18" s="3" t="str">
        <f>[14]Maio!$C$20</f>
        <v>**</v>
      </c>
      <c r="R18" s="3" t="str">
        <f>[14]Maio!$C$21</f>
        <v>**</v>
      </c>
      <c r="S18" s="3" t="str">
        <f>[14]Maio!$C$22</f>
        <v>**</v>
      </c>
      <c r="T18" s="3" t="str">
        <f>[14]Maio!$C$23</f>
        <v>**</v>
      </c>
      <c r="U18" s="3" t="str">
        <f>[14]Maio!$C$24</f>
        <v>**</v>
      </c>
      <c r="V18" s="3" t="str">
        <f>[14]Maio!$C$25</f>
        <v>**</v>
      </c>
      <c r="W18" s="3" t="str">
        <f>[14]Maio!$C$26</f>
        <v>**</v>
      </c>
      <c r="X18" s="3" t="str">
        <f>[14]Maio!$C$27</f>
        <v>**</v>
      </c>
      <c r="Y18" s="3" t="str">
        <f>[14]Maio!$C$28</f>
        <v>**</v>
      </c>
      <c r="Z18" s="3" t="str">
        <f>[14]Maio!$C$29</f>
        <v>**</v>
      </c>
      <c r="AA18" s="3" t="str">
        <f>[14]Maio!$C$30</f>
        <v>**</v>
      </c>
      <c r="AB18" s="3" t="str">
        <f>[14]Maio!$C$31</f>
        <v>**</v>
      </c>
      <c r="AC18" s="3" t="str">
        <f>[14]Maio!$C$32</f>
        <v>**</v>
      </c>
      <c r="AD18" s="3" t="str">
        <f>[14]Maio!$C$33</f>
        <v>**</v>
      </c>
      <c r="AE18" s="3" t="str">
        <f>[14]Maio!$C$34</f>
        <v>**</v>
      </c>
      <c r="AF18" s="55">
        <f>[14]Maio!$C$35</f>
        <v>29.8</v>
      </c>
      <c r="AG18" s="3" t="s">
        <v>32</v>
      </c>
      <c r="AH18" s="3" t="s">
        <v>32</v>
      </c>
    </row>
    <row r="19" spans="1:34" ht="17.100000000000001" customHeight="1" x14ac:dyDescent="0.2">
      <c r="A19" s="9" t="s">
        <v>13</v>
      </c>
      <c r="B19" s="3" t="str">
        <f>[15]Maio!$C$5</f>
        <v>**</v>
      </c>
      <c r="C19" s="3" t="str">
        <f>[15]Maio!$C$6</f>
        <v>**</v>
      </c>
      <c r="D19" s="3" t="str">
        <f>[15]Maio!$C$7</f>
        <v>**</v>
      </c>
      <c r="E19" s="3" t="str">
        <f>[15]Maio!$C$8</f>
        <v>**</v>
      </c>
      <c r="F19" s="3" t="str">
        <f>[15]Maio!$C$9</f>
        <v>**</v>
      </c>
      <c r="G19" s="3" t="str">
        <f>[15]Maio!$C$10</f>
        <v>**</v>
      </c>
      <c r="H19" s="3" t="str">
        <f>[15]Maio!$C$11</f>
        <v>**</v>
      </c>
      <c r="I19" s="3" t="str">
        <f>[15]Maio!$C$12</f>
        <v>**</v>
      </c>
      <c r="J19" s="3" t="str">
        <f>[15]Maio!$C$13</f>
        <v>**</v>
      </c>
      <c r="K19" s="3" t="str">
        <f>[15]Maio!$C$14</f>
        <v>**</v>
      </c>
      <c r="L19" s="3" t="str">
        <f>[15]Maio!$C$15</f>
        <v>**</v>
      </c>
      <c r="M19" s="3" t="str">
        <f>[15]Maio!$C$16</f>
        <v>**</v>
      </c>
      <c r="N19" s="3" t="str">
        <f>[15]Maio!$C$17</f>
        <v>**</v>
      </c>
      <c r="O19" s="3" t="str">
        <f>[15]Maio!$C$18</f>
        <v>**</v>
      </c>
      <c r="P19" s="3" t="str">
        <f>[15]Maio!$C$19</f>
        <v>**</v>
      </c>
      <c r="Q19" s="3" t="str">
        <f>[15]Maio!$C$20</f>
        <v>**</v>
      </c>
      <c r="R19" s="3" t="str">
        <f>[15]Maio!$C$21</f>
        <v>**</v>
      </c>
      <c r="S19" s="3" t="str">
        <f>[15]Maio!$C$22</f>
        <v>**</v>
      </c>
      <c r="T19" s="3" t="str">
        <f>[15]Maio!$C$23</f>
        <v>**</v>
      </c>
      <c r="U19" s="3" t="str">
        <f>[15]Maio!$C$24</f>
        <v>**</v>
      </c>
      <c r="V19" s="3" t="str">
        <f>[15]Maio!$C$25</f>
        <v>**</v>
      </c>
      <c r="W19" s="3" t="str">
        <f>[15]Maio!$C$26</f>
        <v>**</v>
      </c>
      <c r="X19" s="3" t="str">
        <f>[15]Maio!$C$27</f>
        <v>**</v>
      </c>
      <c r="Y19" s="3" t="str">
        <f>[15]Maio!$C$28</f>
        <v>**</v>
      </c>
      <c r="Z19" s="3" t="str">
        <f>[15]Maio!$C$29</f>
        <v>**</v>
      </c>
      <c r="AA19" s="3" t="str">
        <f>[15]Maio!$C$30</f>
        <v>**</v>
      </c>
      <c r="AB19" s="3" t="str">
        <f>[15]Maio!$C$31</f>
        <v>**</v>
      </c>
      <c r="AC19" s="3" t="str">
        <f>[15]Maio!$C$32</f>
        <v>**</v>
      </c>
      <c r="AD19" s="3" t="str">
        <f>[15]Maio!$C$33</f>
        <v>**</v>
      </c>
      <c r="AE19" s="3" t="str">
        <f>[15]Maio!$C$34</f>
        <v>**</v>
      </c>
      <c r="AF19" s="55" t="str">
        <f>[15]Maio!$C$35</f>
        <v>**</v>
      </c>
      <c r="AG19" s="3" t="s">
        <v>32</v>
      </c>
      <c r="AH19" s="25" t="s">
        <v>32</v>
      </c>
    </row>
    <row r="20" spans="1:34" ht="17.100000000000001" customHeight="1" x14ac:dyDescent="0.2">
      <c r="A20" s="9" t="s">
        <v>14</v>
      </c>
      <c r="B20" s="3" t="str">
        <f>[16]Maio!$C$5</f>
        <v>**</v>
      </c>
      <c r="C20" s="3">
        <f>[16]Maio!$C$6</f>
        <v>21.4</v>
      </c>
      <c r="D20" s="3">
        <f>[16]Maio!$C$7</f>
        <v>24.3</v>
      </c>
      <c r="E20" s="3">
        <f>[16]Maio!$C$8</f>
        <v>28.1</v>
      </c>
      <c r="F20" s="3">
        <f>[16]Maio!$C$9</f>
        <v>30.2</v>
      </c>
      <c r="G20" s="3">
        <f>[16]Maio!$C$10</f>
        <v>30.9</v>
      </c>
      <c r="H20" s="3">
        <f>[16]Maio!$C$11</f>
        <v>30.4</v>
      </c>
      <c r="I20" s="3">
        <f>[16]Maio!$C$12</f>
        <v>31.1</v>
      </c>
      <c r="J20" s="3">
        <f>[16]Maio!$C$13</f>
        <v>30.3</v>
      </c>
      <c r="K20" s="3">
        <f>[16]Maio!$C$14</f>
        <v>30.4</v>
      </c>
      <c r="L20" s="3">
        <f>[16]Maio!$C$15</f>
        <v>30</v>
      </c>
      <c r="M20" s="3">
        <f>[16]Maio!$C$16</f>
        <v>29.3</v>
      </c>
      <c r="N20" s="3">
        <f>[16]Maio!$C$17</f>
        <v>30</v>
      </c>
      <c r="O20" s="3">
        <f>[16]Maio!$C$18</f>
        <v>29.9</v>
      </c>
      <c r="P20" s="3">
        <f>[16]Maio!$C$19</f>
        <v>30.2</v>
      </c>
      <c r="Q20" s="3">
        <f>[16]Maio!$C$20</f>
        <v>25.3</v>
      </c>
      <c r="R20" s="3">
        <f>[16]Maio!$C$21</f>
        <v>26.7</v>
      </c>
      <c r="S20" s="3">
        <f>[16]Maio!$C$22</f>
        <v>26.7</v>
      </c>
      <c r="T20" s="3">
        <f>[16]Maio!$C$23</f>
        <v>27.1</v>
      </c>
      <c r="U20" s="3">
        <f>[16]Maio!$C$24</f>
        <v>29.3</v>
      </c>
      <c r="V20" s="3">
        <f>[16]Maio!$C$25</f>
        <v>29</v>
      </c>
      <c r="W20" s="3">
        <f>[16]Maio!$C$26</f>
        <v>28.8</v>
      </c>
      <c r="X20" s="3">
        <f>[16]Maio!$C$27</f>
        <v>27.7</v>
      </c>
      <c r="Y20" s="3">
        <f>[16]Maio!$C$28</f>
        <v>28.7</v>
      </c>
      <c r="Z20" s="3">
        <f>[16]Maio!$C$29</f>
        <v>30.4</v>
      </c>
      <c r="AA20" s="3">
        <f>[16]Maio!$C$30</f>
        <v>29.9</v>
      </c>
      <c r="AB20" s="3">
        <f>[16]Maio!$C$31</f>
        <v>28.6</v>
      </c>
      <c r="AC20" s="3">
        <f>[16]Maio!$C$32</f>
        <v>28.2</v>
      </c>
      <c r="AD20" s="3">
        <f>[16]Maio!$C$33</f>
        <v>26.1</v>
      </c>
      <c r="AE20" s="3">
        <f>[16]Maio!$C$34</f>
        <v>27.3</v>
      </c>
      <c r="AF20" s="3">
        <f>[16]Maio!$C$35</f>
        <v>29</v>
      </c>
      <c r="AG20" s="16">
        <f t="shared" si="3"/>
        <v>31.1</v>
      </c>
      <c r="AH20" s="25">
        <f t="shared" si="4"/>
        <v>28.509999999999998</v>
      </c>
    </row>
    <row r="21" spans="1:34" ht="17.100000000000001" customHeight="1" x14ac:dyDescent="0.2">
      <c r="A21" s="9" t="s">
        <v>15</v>
      </c>
      <c r="B21" s="3" t="str">
        <f>[17]Maio!$C$5</f>
        <v>**</v>
      </c>
      <c r="C21" s="3" t="str">
        <f>[17]Maio!$C$6</f>
        <v>**</v>
      </c>
      <c r="D21" s="3" t="str">
        <f>[17]Maio!$C$7</f>
        <v>**</v>
      </c>
      <c r="E21" s="3" t="str">
        <f>[17]Maio!$C$8</f>
        <v>**</v>
      </c>
      <c r="F21" s="3">
        <f>[17]Maio!$C$9</f>
        <v>27.4</v>
      </c>
      <c r="G21" s="3">
        <f>[17]Maio!$C$10</f>
        <v>28.8</v>
      </c>
      <c r="H21" s="3">
        <f>[17]Maio!$C$11</f>
        <v>28.3</v>
      </c>
      <c r="I21" s="3">
        <f>[17]Maio!$C$12</f>
        <v>30.6</v>
      </c>
      <c r="J21" s="3" t="str">
        <f>[17]Maio!$C$13</f>
        <v>**</v>
      </c>
      <c r="K21" s="3" t="str">
        <f>[17]Maio!$C$14</f>
        <v>**</v>
      </c>
      <c r="L21" s="3" t="str">
        <f>[17]Maio!$C$15</f>
        <v>**</v>
      </c>
      <c r="M21" s="3" t="str">
        <f>[17]Maio!$C$16</f>
        <v>**</v>
      </c>
      <c r="N21" s="3" t="str">
        <f>[17]Maio!$C$17</f>
        <v>**</v>
      </c>
      <c r="O21" s="3" t="str">
        <f>[17]Maio!$C$18</f>
        <v>**</v>
      </c>
      <c r="P21" s="3" t="str">
        <f>[17]Maio!$C$19</f>
        <v>**</v>
      </c>
      <c r="Q21" s="3" t="str">
        <f>[17]Maio!$C$20</f>
        <v>**</v>
      </c>
      <c r="R21" s="3" t="str">
        <f>[17]Maio!$C$21</f>
        <v>**</v>
      </c>
      <c r="S21" s="3" t="str">
        <f>[17]Maio!$C$22</f>
        <v>**</v>
      </c>
      <c r="T21" s="3" t="str">
        <f>[17]Maio!$C$23</f>
        <v>**</v>
      </c>
      <c r="U21" s="3" t="str">
        <f>[17]Maio!$C$24</f>
        <v>**</v>
      </c>
      <c r="V21" s="3" t="str">
        <f>[17]Maio!$C$25</f>
        <v>**</v>
      </c>
      <c r="W21" s="3" t="str">
        <f>[17]Maio!$C$26</f>
        <v>**</v>
      </c>
      <c r="X21" s="3" t="str">
        <f>[17]Maio!$C$27</f>
        <v>**</v>
      </c>
      <c r="Y21" s="3" t="str">
        <f>[17]Maio!$C$28</f>
        <v>**</v>
      </c>
      <c r="Z21" s="3" t="str">
        <f>[17]Maio!$C$29</f>
        <v>**</v>
      </c>
      <c r="AA21" s="3" t="str">
        <f>[17]Maio!$C$30</f>
        <v>**</v>
      </c>
      <c r="AB21" s="3" t="str">
        <f>[17]Maio!$C$31</f>
        <v>**</v>
      </c>
      <c r="AC21" s="3" t="str">
        <f>[17]Maio!$C$32</f>
        <v>**</v>
      </c>
      <c r="AD21" s="3" t="str">
        <f>[17]Maio!$C$33</f>
        <v>**</v>
      </c>
      <c r="AE21" s="3" t="str">
        <f>[17]Maio!$C$34</f>
        <v>**</v>
      </c>
      <c r="AF21" s="3" t="str">
        <f>[17]Maio!$C$35</f>
        <v>**</v>
      </c>
      <c r="AG21" s="16">
        <f t="shared" si="3"/>
        <v>30.6</v>
      </c>
      <c r="AH21" s="25">
        <f t="shared" si="4"/>
        <v>28.774999999999999</v>
      </c>
    </row>
    <row r="22" spans="1:34" ht="17.100000000000001" customHeight="1" x14ac:dyDescent="0.2">
      <c r="A22" s="9" t="s">
        <v>16</v>
      </c>
      <c r="B22" s="3">
        <f>[18]Maio!$C$5</f>
        <v>22.2</v>
      </c>
      <c r="C22" s="3">
        <f>[18]Maio!$C$6</f>
        <v>18</v>
      </c>
      <c r="D22" s="3">
        <f>[18]Maio!$C$7</f>
        <v>21.2</v>
      </c>
      <c r="E22" s="3">
        <f>[18]Maio!$C$8</f>
        <v>25.6</v>
      </c>
      <c r="F22" s="3">
        <f>[18]Maio!$C$9</f>
        <v>28.9</v>
      </c>
      <c r="G22" s="3">
        <f>[18]Maio!$C$10</f>
        <v>30.9</v>
      </c>
      <c r="H22" s="3">
        <f>[18]Maio!$C$11</f>
        <v>32.4</v>
      </c>
      <c r="I22" s="3">
        <f>[18]Maio!$C$12</f>
        <v>33.299999999999997</v>
      </c>
      <c r="J22" s="3">
        <f>[18]Maio!$C$13</f>
        <v>32.700000000000003</v>
      </c>
      <c r="K22" s="3">
        <f>[18]Maio!$C$14</f>
        <v>32.1</v>
      </c>
      <c r="L22" s="3">
        <f>[18]Maio!$C$15</f>
        <v>29.2</v>
      </c>
      <c r="M22" s="3">
        <f>[18]Maio!$C$16</f>
        <v>31.6</v>
      </c>
      <c r="N22" s="3">
        <f>[18]Maio!$C$17</f>
        <v>31.8</v>
      </c>
      <c r="O22" s="3">
        <f>[18]Maio!$C$18</f>
        <v>31.7</v>
      </c>
      <c r="P22" s="3">
        <f>[18]Maio!$C$19</f>
        <v>23.9</v>
      </c>
      <c r="Q22" s="3">
        <f>[18]Maio!$C$20</f>
        <v>22.7</v>
      </c>
      <c r="R22" s="3">
        <f>[18]Maio!$C$21</f>
        <v>25.1</v>
      </c>
      <c r="S22" s="3">
        <f>[18]Maio!$C$22</f>
        <v>26.7</v>
      </c>
      <c r="T22" s="3">
        <f>[18]Maio!$C$23</f>
        <v>27.3</v>
      </c>
      <c r="U22" s="3">
        <f>[18]Maio!$C$24</f>
        <v>29.2</v>
      </c>
      <c r="V22" s="3">
        <f>[18]Maio!$C$25</f>
        <v>31</v>
      </c>
      <c r="W22" s="3">
        <f>[18]Maio!$C$26</f>
        <v>32.5</v>
      </c>
      <c r="X22" s="3">
        <f>[18]Maio!$C$27</f>
        <v>30.2</v>
      </c>
      <c r="Y22" s="3">
        <f>[18]Maio!$C$28</f>
        <v>31</v>
      </c>
      <c r="Z22" s="3">
        <f>[18]Maio!$C$29</f>
        <v>30.6</v>
      </c>
      <c r="AA22" s="3">
        <f>[18]Maio!$C$30</f>
        <v>25.4</v>
      </c>
      <c r="AB22" s="3">
        <f>[18]Maio!$C$31</f>
        <v>22.5</v>
      </c>
      <c r="AC22" s="3">
        <f>[18]Maio!$C$32</f>
        <v>23.6</v>
      </c>
      <c r="AD22" s="3">
        <f>[18]Maio!$C$33</f>
        <v>28</v>
      </c>
      <c r="AE22" s="3">
        <f>[18]Maio!$C$34</f>
        <v>29.4</v>
      </c>
      <c r="AF22" s="3">
        <f>[18]Maio!$C$35</f>
        <v>30.7</v>
      </c>
      <c r="AG22" s="16">
        <f t="shared" si="3"/>
        <v>33.299999999999997</v>
      </c>
      <c r="AH22" s="25">
        <f t="shared" si="4"/>
        <v>28.109677419354842</v>
      </c>
    </row>
    <row r="23" spans="1:34" ht="17.100000000000001" customHeight="1" x14ac:dyDescent="0.2">
      <c r="A23" s="9" t="s">
        <v>17</v>
      </c>
      <c r="B23" s="3">
        <f>[19]Maio!$C$5</f>
        <v>21.8</v>
      </c>
      <c r="C23" s="3">
        <f>[19]Maio!$C$6</f>
        <v>17.899999999999999</v>
      </c>
      <c r="D23" s="3">
        <f>[19]Maio!$C$7</f>
        <v>21.6</v>
      </c>
      <c r="E23" s="3">
        <f>[19]Maio!$C$8</f>
        <v>25</v>
      </c>
      <c r="F23" s="3">
        <f>[19]Maio!$C$9</f>
        <v>29.5</v>
      </c>
      <c r="G23" s="3">
        <f>[19]Maio!$C$10</f>
        <v>30.9</v>
      </c>
      <c r="H23" s="3">
        <f>[19]Maio!$C$11</f>
        <v>31.8</v>
      </c>
      <c r="I23" s="3">
        <f>[19]Maio!$C$12</f>
        <v>32.6</v>
      </c>
      <c r="J23" s="3">
        <f>[19]Maio!$C$13</f>
        <v>31.4</v>
      </c>
      <c r="K23" s="3">
        <f>[19]Maio!$C$14</f>
        <v>30.8</v>
      </c>
      <c r="L23" s="3">
        <f>[19]Maio!$C$15</f>
        <v>30.7</v>
      </c>
      <c r="M23" s="3">
        <f>[19]Maio!$C$16</f>
        <v>29.2</v>
      </c>
      <c r="N23" s="3">
        <f>[19]Maio!$C$17</f>
        <v>29.8</v>
      </c>
      <c r="O23" s="3">
        <f>[19]Maio!$C$18</f>
        <v>29.5</v>
      </c>
      <c r="P23" s="3">
        <f>[19]Maio!$C$19</f>
        <v>23.1</v>
      </c>
      <c r="Q23" s="3">
        <f>[19]Maio!$C$20</f>
        <v>20.3</v>
      </c>
      <c r="R23" s="3">
        <f>[19]Maio!$C$21</f>
        <v>24.5</v>
      </c>
      <c r="S23" s="3">
        <f>[19]Maio!$C$22</f>
        <v>25.2</v>
      </c>
      <c r="T23" s="3">
        <f>[19]Maio!$C$23</f>
        <v>26.3</v>
      </c>
      <c r="U23" s="3">
        <f>[19]Maio!$C$24</f>
        <v>28.1</v>
      </c>
      <c r="V23" s="3">
        <f>[19]Maio!$C$25</f>
        <v>29.8</v>
      </c>
      <c r="W23" s="3">
        <f>[19]Maio!$C$26</f>
        <v>30.9</v>
      </c>
      <c r="X23" s="3">
        <f>[19]Maio!$C$27</f>
        <v>30.6</v>
      </c>
      <c r="Y23" s="3">
        <f>[19]Maio!$C$28</f>
        <v>29.5</v>
      </c>
      <c r="Z23" s="3">
        <f>[19]Maio!$C$29</f>
        <v>30.2</v>
      </c>
      <c r="AA23" s="3">
        <f>[19]Maio!$C$30</f>
        <v>26.3</v>
      </c>
      <c r="AB23" s="3">
        <f>[19]Maio!$C$31</f>
        <v>26.1</v>
      </c>
      <c r="AC23" s="3">
        <f>[19]Maio!$C$32</f>
        <v>25.6</v>
      </c>
      <c r="AD23" s="3">
        <f>[19]Maio!$C$33</f>
        <v>25.9</v>
      </c>
      <c r="AE23" s="3">
        <f>[19]Maio!$C$34</f>
        <v>23.7</v>
      </c>
      <c r="AF23" s="3">
        <f>[19]Maio!$C$35</f>
        <v>25.2</v>
      </c>
      <c r="AG23" s="16">
        <f t="shared" si="3"/>
        <v>32.6</v>
      </c>
      <c r="AH23" s="25">
        <f t="shared" si="4"/>
        <v>27.21935483870968</v>
      </c>
    </row>
    <row r="24" spans="1:34" ht="17.100000000000001" customHeight="1" x14ac:dyDescent="0.2">
      <c r="A24" s="9" t="s">
        <v>18</v>
      </c>
      <c r="B24" s="3">
        <f>[20]Maio!$C$5</f>
        <v>24.5</v>
      </c>
      <c r="C24" s="3">
        <f>[20]Maio!$C$6</f>
        <v>18.2</v>
      </c>
      <c r="D24" s="3">
        <f>[20]Maio!$C$7</f>
        <v>22.5</v>
      </c>
      <c r="E24" s="3">
        <f>[20]Maio!$C$8</f>
        <v>27.6</v>
      </c>
      <c r="F24" s="3">
        <f>[20]Maio!$C$9</f>
        <v>28.8</v>
      </c>
      <c r="G24" s="3">
        <f>[20]Maio!$C$10</f>
        <v>30.2</v>
      </c>
      <c r="H24" s="3">
        <f>[20]Maio!$C$11</f>
        <v>28.2</v>
      </c>
      <c r="I24" s="3">
        <f>[20]Maio!$C$12</f>
        <v>30.7</v>
      </c>
      <c r="J24" s="3">
        <f>[20]Maio!$C$13</f>
        <v>29.2</v>
      </c>
      <c r="K24" s="3">
        <f>[20]Maio!$C$14</f>
        <v>29.8</v>
      </c>
      <c r="L24" s="3">
        <f>[20]Maio!$C$15</f>
        <v>29.2</v>
      </c>
      <c r="M24" s="3">
        <f>[20]Maio!$C$16</f>
        <v>28</v>
      </c>
      <c r="N24" s="3">
        <f>[20]Maio!$C$17</f>
        <v>28.4</v>
      </c>
      <c r="O24" s="3">
        <f>[20]Maio!$C$18</f>
        <v>29.2</v>
      </c>
      <c r="P24" s="3">
        <f>[20]Maio!$C$19</f>
        <v>27.3</v>
      </c>
      <c r="Q24" s="3">
        <f>[20]Maio!$C$20</f>
        <v>22.6</v>
      </c>
      <c r="R24" s="3">
        <f>[20]Maio!$C$21</f>
        <v>24</v>
      </c>
      <c r="S24" s="3">
        <f>[20]Maio!$C$22</f>
        <v>26</v>
      </c>
      <c r="T24" s="3">
        <f>[20]Maio!$C$23</f>
        <v>26.2</v>
      </c>
      <c r="U24" s="3">
        <f>[20]Maio!$C$24</f>
        <v>27.7</v>
      </c>
      <c r="V24" s="3">
        <f>[20]Maio!$C$25</f>
        <v>28.6</v>
      </c>
      <c r="W24" s="3">
        <f>[20]Maio!$C$26</f>
        <v>29</v>
      </c>
      <c r="X24" s="3">
        <f>[20]Maio!$C$27</f>
        <v>28</v>
      </c>
      <c r="Y24" s="3">
        <f>[20]Maio!$C$28</f>
        <v>26.8</v>
      </c>
      <c r="Z24" s="3">
        <f>[20]Maio!$C$29</f>
        <v>29.3</v>
      </c>
      <c r="AA24" s="3">
        <f>[20]Maio!$C$30</f>
        <v>28.2</v>
      </c>
      <c r="AB24" s="3">
        <f>[20]Maio!$C$31</f>
        <v>26.4</v>
      </c>
      <c r="AC24" s="3">
        <f>[20]Maio!$C$32</f>
        <v>26.6</v>
      </c>
      <c r="AD24" s="3">
        <f>[20]Maio!$C$33</f>
        <v>26.8</v>
      </c>
      <c r="AE24" s="3">
        <f>[20]Maio!$C$34</f>
        <v>27.7</v>
      </c>
      <c r="AF24" s="3">
        <f>[20]Maio!$C$35</f>
        <v>28.1</v>
      </c>
      <c r="AG24" s="16">
        <f t="shared" si="3"/>
        <v>30.7</v>
      </c>
      <c r="AH24" s="25">
        <f t="shared" si="4"/>
        <v>27.219354838709677</v>
      </c>
    </row>
    <row r="25" spans="1:34" ht="17.100000000000001" customHeight="1" x14ac:dyDescent="0.2">
      <c r="A25" s="9" t="s">
        <v>19</v>
      </c>
      <c r="B25" s="3">
        <f>[21]Maio!$C$5</f>
        <v>19.7</v>
      </c>
      <c r="C25" s="3">
        <f>[21]Maio!$C$6</f>
        <v>17.899999999999999</v>
      </c>
      <c r="D25" s="3">
        <f>[21]Maio!$C$7</f>
        <v>21.6</v>
      </c>
      <c r="E25" s="3">
        <f>[21]Maio!$C$8</f>
        <v>23.3</v>
      </c>
      <c r="F25" s="3">
        <f>[21]Maio!$C$9</f>
        <v>26.9</v>
      </c>
      <c r="G25" s="3">
        <f>[21]Maio!$C$10</f>
        <v>29</v>
      </c>
      <c r="H25" s="3">
        <f>[21]Maio!$C$11</f>
        <v>29.4</v>
      </c>
      <c r="I25" s="3">
        <f>[21]Maio!$C$12</f>
        <v>30.6</v>
      </c>
      <c r="J25" s="3">
        <f>[21]Maio!$C$13</f>
        <v>29.8</v>
      </c>
      <c r="K25" s="3">
        <f>[21]Maio!$C$14</f>
        <v>28.2</v>
      </c>
      <c r="L25" s="3">
        <f>[21]Maio!$C$15</f>
        <v>26.7</v>
      </c>
      <c r="M25" s="3">
        <f>[21]Maio!$C$16</f>
        <v>28.6</v>
      </c>
      <c r="N25" s="3">
        <f>[21]Maio!$C$17</f>
        <v>28.6</v>
      </c>
      <c r="O25" s="3">
        <f>[21]Maio!$C$18</f>
        <v>27.5</v>
      </c>
      <c r="P25" s="3">
        <f>[21]Maio!$C$19</f>
        <v>20.2</v>
      </c>
      <c r="Q25" s="3">
        <f>[21]Maio!$C$20</f>
        <v>21.4</v>
      </c>
      <c r="R25" s="3">
        <f>[21]Maio!$C$21</f>
        <v>23.6</v>
      </c>
      <c r="S25" s="3">
        <f>[21]Maio!$C$22</f>
        <v>23.1</v>
      </c>
      <c r="T25" s="3">
        <f>[21]Maio!$C$23</f>
        <v>23.9</v>
      </c>
      <c r="U25" s="3">
        <f>[21]Maio!$C$24</f>
        <v>24.6</v>
      </c>
      <c r="V25" s="3">
        <f>[21]Maio!$C$25</f>
        <v>26.3</v>
      </c>
      <c r="W25" s="3">
        <f>[21]Maio!$C$26</f>
        <v>28.4</v>
      </c>
      <c r="X25" s="3">
        <f>[21]Maio!$C$27</f>
        <v>27.6</v>
      </c>
      <c r="Y25" s="3">
        <f>[21]Maio!$C$28</f>
        <v>28.4</v>
      </c>
      <c r="Z25" s="3">
        <f>[21]Maio!$C$29</f>
        <v>28.8</v>
      </c>
      <c r="AA25" s="3">
        <f>[21]Maio!$C$30</f>
        <v>22.2</v>
      </c>
      <c r="AB25" s="3">
        <f>[21]Maio!$C$31</f>
        <v>21.3</v>
      </c>
      <c r="AC25" s="3">
        <f>[21]Maio!$C$32</f>
        <v>23.2</v>
      </c>
      <c r="AD25" s="3">
        <f>[21]Maio!$C$33</f>
        <v>23.5</v>
      </c>
      <c r="AE25" s="3">
        <f>[21]Maio!$C$34</f>
        <v>21.8</v>
      </c>
      <c r="AF25" s="3">
        <f>[21]Maio!$C$35</f>
        <v>25.2</v>
      </c>
      <c r="AG25" s="16">
        <f t="shared" si="3"/>
        <v>30.6</v>
      </c>
      <c r="AH25" s="25">
        <f t="shared" si="4"/>
        <v>25.203225806451616</v>
      </c>
    </row>
    <row r="26" spans="1:34" ht="17.100000000000001" customHeight="1" x14ac:dyDescent="0.2">
      <c r="A26" s="9" t="s">
        <v>31</v>
      </c>
      <c r="B26" s="3">
        <f>[22]Maio!$C$5</f>
        <v>20.6</v>
      </c>
      <c r="C26" s="3">
        <f>[22]Maio!$C$6</f>
        <v>17.600000000000001</v>
      </c>
      <c r="D26" s="3">
        <f>[22]Maio!$C$7</f>
        <v>20.5</v>
      </c>
      <c r="E26" s="3">
        <f>[22]Maio!$C$8</f>
        <v>25.5</v>
      </c>
      <c r="F26" s="3">
        <f>[22]Maio!$C$9</f>
        <v>29.1</v>
      </c>
      <c r="G26" s="3">
        <f>[22]Maio!$C$10</f>
        <v>30.5</v>
      </c>
      <c r="H26" s="3">
        <f>[22]Maio!$C$11</f>
        <v>31.1</v>
      </c>
      <c r="I26" s="3">
        <f>[22]Maio!$C$12</f>
        <v>31.8</v>
      </c>
      <c r="J26" s="3">
        <f>[22]Maio!$C$13</f>
        <v>30.6</v>
      </c>
      <c r="K26" s="3">
        <f>[22]Maio!$C$14</f>
        <v>30.6</v>
      </c>
      <c r="L26" s="3">
        <f>[22]Maio!$C$15</f>
        <v>29.7</v>
      </c>
      <c r="M26" s="3">
        <f>[22]Maio!$C$16</f>
        <v>30.2</v>
      </c>
      <c r="N26" s="3">
        <f>[22]Maio!$C$17</f>
        <v>29.1</v>
      </c>
      <c r="O26" s="3">
        <f>[22]Maio!$C$18</f>
        <v>29.6</v>
      </c>
      <c r="P26" s="3">
        <f>[22]Maio!$C$19</f>
        <v>22.6</v>
      </c>
      <c r="Q26" s="3">
        <f>[22]Maio!$C$20</f>
        <v>17.5</v>
      </c>
      <c r="R26" s="3">
        <f>[22]Maio!$C$21</f>
        <v>24.6</v>
      </c>
      <c r="S26" s="3">
        <f>[22]Maio!$C$22</f>
        <v>25.6</v>
      </c>
      <c r="T26" s="3">
        <f>[22]Maio!$C$23</f>
        <v>25.4</v>
      </c>
      <c r="U26" s="3">
        <f>[22]Maio!$C$24</f>
        <v>28</v>
      </c>
      <c r="V26" s="3">
        <f>[22]Maio!$C$25</f>
        <v>29.6</v>
      </c>
      <c r="W26" s="3">
        <f>[22]Maio!$C$26</f>
        <v>30</v>
      </c>
      <c r="X26" s="3">
        <f>[22]Maio!$C$27</f>
        <v>30.2</v>
      </c>
      <c r="Y26" s="3">
        <f>[22]Maio!$C$28</f>
        <v>28</v>
      </c>
      <c r="Z26" s="3">
        <f>[22]Maio!$C$29</f>
        <v>29</v>
      </c>
      <c r="AA26" s="3">
        <f>[22]Maio!$C$30</f>
        <v>27.4</v>
      </c>
      <c r="AB26" s="3">
        <f>[22]Maio!$C$31</f>
        <v>25.4</v>
      </c>
      <c r="AC26" s="3">
        <f>[22]Maio!$C$32</f>
        <v>26.1</v>
      </c>
      <c r="AD26" s="3">
        <f>[22]Maio!$C$33</f>
        <v>26.5</v>
      </c>
      <c r="AE26" s="3">
        <f>[22]Maio!$C$34</f>
        <v>25.4</v>
      </c>
      <c r="AF26" s="3">
        <f>[22]Maio!$C$35</f>
        <v>26.8</v>
      </c>
      <c r="AG26" s="16">
        <f t="shared" si="3"/>
        <v>31.8</v>
      </c>
      <c r="AH26" s="25">
        <f t="shared" si="4"/>
        <v>26.92258064516129</v>
      </c>
    </row>
    <row r="27" spans="1:34" ht="17.100000000000001" customHeight="1" x14ac:dyDescent="0.2">
      <c r="A27" s="9" t="s">
        <v>20</v>
      </c>
      <c r="B27" s="3" t="str">
        <f>[23]Maio!$C$5</f>
        <v>**</v>
      </c>
      <c r="C27" s="3" t="str">
        <f>[23]Maio!$C$6</f>
        <v>**</v>
      </c>
      <c r="D27" s="3" t="str">
        <f>[23]Maio!$C$7</f>
        <v>**</v>
      </c>
      <c r="E27" s="3" t="str">
        <f>[23]Maio!$C$8</f>
        <v>**</v>
      </c>
      <c r="F27" s="3" t="str">
        <f>[23]Maio!$C$9</f>
        <v>**</v>
      </c>
      <c r="G27" s="3" t="str">
        <f>[23]Maio!$C$10</f>
        <v>**</v>
      </c>
      <c r="H27" s="3" t="str">
        <f>[23]Maio!$C$11</f>
        <v>**</v>
      </c>
      <c r="I27" s="3" t="str">
        <f>[23]Maio!$C$12</f>
        <v>**</v>
      </c>
      <c r="J27" s="3" t="str">
        <f>[23]Maio!$C$13</f>
        <v>**</v>
      </c>
      <c r="K27" s="3" t="str">
        <f>[23]Maio!$C$14</f>
        <v>**</v>
      </c>
      <c r="L27" s="3" t="str">
        <f>[23]Maio!$C$15</f>
        <v>**</v>
      </c>
      <c r="M27" s="3" t="str">
        <f>[23]Maio!$C$16</f>
        <v>**</v>
      </c>
      <c r="N27" s="3" t="str">
        <f>[23]Maio!$C$17</f>
        <v>**</v>
      </c>
      <c r="O27" s="3" t="str">
        <f>[23]Maio!$C$18</f>
        <v>**</v>
      </c>
      <c r="P27" s="3" t="str">
        <f>[23]Maio!$C$19</f>
        <v>**</v>
      </c>
      <c r="Q27" s="3" t="str">
        <f>[23]Maio!$C$20</f>
        <v>**</v>
      </c>
      <c r="R27" s="3" t="str">
        <f>[23]Maio!$C$21</f>
        <v>**</v>
      </c>
      <c r="S27" s="3" t="str">
        <f>[23]Maio!$C$22</f>
        <v>**</v>
      </c>
      <c r="T27" s="3" t="str">
        <f>[23]Maio!$C$23</f>
        <v>**</v>
      </c>
      <c r="U27" s="3" t="str">
        <f>[23]Maio!$C$24</f>
        <v>**</v>
      </c>
      <c r="V27" s="3" t="str">
        <f>[23]Maio!$C$25</f>
        <v>**</v>
      </c>
      <c r="W27" s="3" t="str">
        <f>[23]Maio!$C$26</f>
        <v>**</v>
      </c>
      <c r="X27" s="3" t="str">
        <f>[23]Maio!$C$27</f>
        <v>**</v>
      </c>
      <c r="Y27" s="3" t="str">
        <f>[23]Maio!$C$28</f>
        <v>**</v>
      </c>
      <c r="Z27" s="3" t="str">
        <f>[23]Maio!$C$29</f>
        <v>**</v>
      </c>
      <c r="AA27" s="3" t="str">
        <f>[23]Maio!$C$30</f>
        <v>**</v>
      </c>
      <c r="AB27" s="3" t="str">
        <f>[23]Maio!$C$31</f>
        <v>**</v>
      </c>
      <c r="AC27" s="3" t="str">
        <f>[23]Maio!$C$32</f>
        <v>**</v>
      </c>
      <c r="AD27" s="3" t="str">
        <f>[23]Maio!$C$33</f>
        <v>**</v>
      </c>
      <c r="AE27" s="3" t="str">
        <f>[23]Maio!$C$34</f>
        <v>**</v>
      </c>
      <c r="AF27" s="56" t="str">
        <f>[23]Maio!$C$35</f>
        <v>**</v>
      </c>
      <c r="AG27" s="3" t="s">
        <v>32</v>
      </c>
      <c r="AH27" s="3" t="s">
        <v>32</v>
      </c>
    </row>
    <row r="28" spans="1:34" s="5" customFormat="1" ht="17.100000000000001" customHeight="1" x14ac:dyDescent="0.2">
      <c r="A28" s="13" t="s">
        <v>34</v>
      </c>
      <c r="B28" s="21">
        <f>MAX(B5:B27)</f>
        <v>28.6</v>
      </c>
      <c r="C28" s="21">
        <f t="shared" ref="C28:AF28" si="5">MAX(C5:C27)</f>
        <v>21.9</v>
      </c>
      <c r="D28" s="21">
        <f t="shared" si="5"/>
        <v>24.6</v>
      </c>
      <c r="E28" s="21">
        <f t="shared" si="5"/>
        <v>29.4</v>
      </c>
      <c r="F28" s="21">
        <f t="shared" si="5"/>
        <v>31</v>
      </c>
      <c r="G28" s="21">
        <f t="shared" si="5"/>
        <v>32.200000000000003</v>
      </c>
      <c r="H28" s="21">
        <f t="shared" si="5"/>
        <v>32.4</v>
      </c>
      <c r="I28" s="21">
        <f t="shared" si="5"/>
        <v>33.299999999999997</v>
      </c>
      <c r="J28" s="21">
        <f t="shared" si="5"/>
        <v>32.700000000000003</v>
      </c>
      <c r="K28" s="21">
        <f t="shared" si="5"/>
        <v>32.4</v>
      </c>
      <c r="L28" s="21">
        <f t="shared" si="5"/>
        <v>32.1</v>
      </c>
      <c r="M28" s="21">
        <f t="shared" si="5"/>
        <v>31.6</v>
      </c>
      <c r="N28" s="21">
        <f t="shared" si="5"/>
        <v>31.9</v>
      </c>
      <c r="O28" s="21">
        <f t="shared" si="5"/>
        <v>32.1</v>
      </c>
      <c r="P28" s="21">
        <f t="shared" si="5"/>
        <v>31</v>
      </c>
      <c r="Q28" s="21">
        <f t="shared" si="5"/>
        <v>25.7</v>
      </c>
      <c r="R28" s="21">
        <f t="shared" si="5"/>
        <v>27.6</v>
      </c>
      <c r="S28" s="21">
        <f t="shared" si="5"/>
        <v>28.5</v>
      </c>
      <c r="T28" s="21">
        <f t="shared" si="5"/>
        <v>29.3</v>
      </c>
      <c r="U28" s="21">
        <f t="shared" si="5"/>
        <v>30.2</v>
      </c>
      <c r="V28" s="21">
        <f t="shared" si="5"/>
        <v>32.1</v>
      </c>
      <c r="W28" s="21">
        <f t="shared" si="5"/>
        <v>32.5</v>
      </c>
      <c r="X28" s="21">
        <f t="shared" si="5"/>
        <v>32</v>
      </c>
      <c r="Y28" s="21">
        <f t="shared" si="5"/>
        <v>31</v>
      </c>
      <c r="Z28" s="21">
        <f t="shared" si="5"/>
        <v>31.8</v>
      </c>
      <c r="AA28" s="21">
        <f t="shared" si="5"/>
        <v>31.1</v>
      </c>
      <c r="AB28" s="21">
        <f t="shared" si="5"/>
        <v>29.6</v>
      </c>
      <c r="AC28" s="21">
        <f t="shared" si="5"/>
        <v>29.6</v>
      </c>
      <c r="AD28" s="21">
        <f t="shared" si="5"/>
        <v>30.3</v>
      </c>
      <c r="AE28" s="21">
        <f t="shared" si="5"/>
        <v>29.4</v>
      </c>
      <c r="AF28" s="54">
        <f t="shared" si="5"/>
        <v>30.7</v>
      </c>
      <c r="AG28" s="21">
        <f>MAX(AG5:AG27)</f>
        <v>33.299999999999997</v>
      </c>
      <c r="AH28" s="21">
        <f>MAX(AH5:AH27)</f>
        <v>29.70967741935484</v>
      </c>
    </row>
    <row r="29" spans="1:34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5"/>
      <c r="AH29" s="33"/>
    </row>
  </sheetData>
  <mergeCells count="34">
    <mergeCell ref="S3:S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F3:AF4"/>
    <mergeCell ref="F3:F4"/>
    <mergeCell ref="AE3:AE4"/>
    <mergeCell ref="V3:V4"/>
    <mergeCell ref="A2:A4"/>
    <mergeCell ref="C3:C4"/>
    <mergeCell ref="D3:D4"/>
    <mergeCell ref="B3:B4"/>
    <mergeCell ref="B2:AH2"/>
    <mergeCell ref="E3:E4"/>
    <mergeCell ref="K3:K4"/>
    <mergeCell ref="U3:U4"/>
    <mergeCell ref="L3:L4"/>
    <mergeCell ref="M3:M4"/>
    <mergeCell ref="G3:G4"/>
    <mergeCell ref="T3:T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zoomScale="90" zoomScaleNormal="90" workbookViewId="0">
      <selection activeCell="AG23" sqref="AG2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4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43</v>
      </c>
      <c r="AH3" s="32" t="s">
        <v>41</v>
      </c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 t="str">
        <f>[1]Maio!$D$5</f>
        <v>**</v>
      </c>
      <c r="C5" s="43" t="str">
        <f>[1]Maio!$D$6</f>
        <v>**</v>
      </c>
      <c r="D5" s="43" t="str">
        <f>[1]Maio!$D$7</f>
        <v>**</v>
      </c>
      <c r="E5" s="43" t="str">
        <f>[1]Maio!$D$8</f>
        <v>**</v>
      </c>
      <c r="F5" s="43" t="str">
        <f>[1]Maio!$D$9</f>
        <v>**</v>
      </c>
      <c r="G5" s="43" t="str">
        <f>[1]Maio!$D$10</f>
        <v>**</v>
      </c>
      <c r="H5" s="43" t="str">
        <f>[1]Maio!$D$11</f>
        <v>**</v>
      </c>
      <c r="I5" s="43" t="str">
        <f>[1]Maio!$D$12</f>
        <v>**</v>
      </c>
      <c r="J5" s="43" t="str">
        <f>[1]Maio!$D$13</f>
        <v>**</v>
      </c>
      <c r="K5" s="43" t="str">
        <f>[1]Maio!$D$14</f>
        <v>**</v>
      </c>
      <c r="L5" s="43" t="str">
        <f>[1]Maio!$D$15</f>
        <v>**</v>
      </c>
      <c r="M5" s="43" t="str">
        <f>[1]Maio!$D$16</f>
        <v>**</v>
      </c>
      <c r="N5" s="43" t="str">
        <f>[1]Maio!$D$17</f>
        <v>**</v>
      </c>
      <c r="O5" s="43" t="str">
        <f>[1]Maio!$D$18</f>
        <v>**</v>
      </c>
      <c r="P5" s="43" t="str">
        <f>[1]Maio!$D$19</f>
        <v>**</v>
      </c>
      <c r="Q5" s="43" t="str">
        <f>[1]Maio!$D$20</f>
        <v>**</v>
      </c>
      <c r="R5" s="43" t="str">
        <f>[1]Maio!$D$21</f>
        <v>**</v>
      </c>
      <c r="S5" s="43" t="str">
        <f>[1]Maio!$D$22</f>
        <v>**</v>
      </c>
      <c r="T5" s="43" t="str">
        <f>[1]Maio!$D$23</f>
        <v>**</v>
      </c>
      <c r="U5" s="43" t="str">
        <f>[1]Maio!$D$24</f>
        <v>**</v>
      </c>
      <c r="V5" s="43" t="str">
        <f>[1]Maio!$D$25</f>
        <v>**</v>
      </c>
      <c r="W5" s="43" t="str">
        <f>[1]Maio!$D$26</f>
        <v>**</v>
      </c>
      <c r="X5" s="43" t="str">
        <f>[1]Maio!$D$27</f>
        <v>**</v>
      </c>
      <c r="Y5" s="43" t="str">
        <f>[1]Maio!$D$28</f>
        <v>**</v>
      </c>
      <c r="Z5" s="43" t="str">
        <f>[1]Maio!$D$29</f>
        <v>**</v>
      </c>
      <c r="AA5" s="43" t="str">
        <f>[1]Maio!$D$30</f>
        <v>**</v>
      </c>
      <c r="AB5" s="43" t="str">
        <f>[1]Maio!$D$31</f>
        <v>**</v>
      </c>
      <c r="AC5" s="43">
        <f>[1]Maio!$D$32</f>
        <v>17.3</v>
      </c>
      <c r="AD5" s="43">
        <f>[1]Maio!$D$33</f>
        <v>13.3</v>
      </c>
      <c r="AE5" s="43">
        <f>[1]Maio!$D$34</f>
        <v>7.9</v>
      </c>
      <c r="AF5" s="43">
        <f>[1]Maio!$D$35</f>
        <v>8.4</v>
      </c>
      <c r="AG5" s="44" t="s">
        <v>32</v>
      </c>
      <c r="AH5" s="45" t="s">
        <v>32</v>
      </c>
    </row>
    <row r="6" spans="1:34" ht="17.100000000000001" customHeight="1" x14ac:dyDescent="0.2">
      <c r="A6" s="9" t="s">
        <v>0</v>
      </c>
      <c r="B6" s="3">
        <f>[2]Maio!$D$5</f>
        <v>13.9</v>
      </c>
      <c r="C6" s="3">
        <f>[2]Maio!$D$6</f>
        <v>11</v>
      </c>
      <c r="D6" s="3">
        <f>[2]Maio!$D$7</f>
        <v>7.5</v>
      </c>
      <c r="E6" s="3">
        <f>[2]Maio!$D$8</f>
        <v>7.3</v>
      </c>
      <c r="F6" s="3">
        <f>[2]Maio!$D$9</f>
        <v>11.1</v>
      </c>
      <c r="G6" s="3">
        <f>[2]Maio!$D$10</f>
        <v>13.5</v>
      </c>
      <c r="H6" s="3">
        <f>[2]Maio!$D$11</f>
        <v>15.5</v>
      </c>
      <c r="I6" s="3">
        <f>[2]Maio!$D$12</f>
        <v>15</v>
      </c>
      <c r="J6" s="3">
        <f>[2]Maio!$D$13</f>
        <v>15.7</v>
      </c>
      <c r="K6" s="3">
        <f>[2]Maio!$D$14</f>
        <v>15.1</v>
      </c>
      <c r="L6" s="3">
        <f>[2]Maio!$D$15</f>
        <v>15.6</v>
      </c>
      <c r="M6" s="3">
        <f>[2]Maio!$D$16</f>
        <v>16.3</v>
      </c>
      <c r="N6" s="3">
        <f>[2]Maio!$D$17</f>
        <v>16.600000000000001</v>
      </c>
      <c r="O6" s="3">
        <f>[2]Maio!$D$18</f>
        <v>14.4</v>
      </c>
      <c r="P6" s="3">
        <f>[2]Maio!$D$19</f>
        <v>14.2</v>
      </c>
      <c r="Q6" s="3">
        <f>[2]Maio!$D$20</f>
        <v>10.7</v>
      </c>
      <c r="R6" s="3">
        <f>[2]Maio!$D$21</f>
        <v>7.8</v>
      </c>
      <c r="S6" s="3">
        <f>[2]Maio!$D$22</f>
        <v>9.3000000000000007</v>
      </c>
      <c r="T6" s="3">
        <f>[2]Maio!$D$23</f>
        <v>8.5</v>
      </c>
      <c r="U6" s="3">
        <f>[2]Maio!$D$24</f>
        <v>8.1</v>
      </c>
      <c r="V6" s="3">
        <f>[2]Maio!$D$25</f>
        <v>9.8000000000000007</v>
      </c>
      <c r="W6" s="3">
        <f>[2]Maio!$D$26</f>
        <v>14.6</v>
      </c>
      <c r="X6" s="3">
        <f>[2]Maio!$D$27</f>
        <v>15.7</v>
      </c>
      <c r="Y6" s="3">
        <f>[2]Maio!$D$28</f>
        <v>14.4</v>
      </c>
      <c r="Z6" s="3">
        <f>[2]Maio!$D$29</f>
        <v>12.3</v>
      </c>
      <c r="AA6" s="3">
        <f>[2]Maio!$D$30</f>
        <v>17</v>
      </c>
      <c r="AB6" s="3">
        <f>[2]Maio!$D$31</f>
        <v>9</v>
      </c>
      <c r="AC6" s="3">
        <f>[2]Maio!$D$32</f>
        <v>8.3000000000000007</v>
      </c>
      <c r="AD6" s="3">
        <f>[2]Maio!$D$33</f>
        <v>8.3000000000000007</v>
      </c>
      <c r="AE6" s="3">
        <f>[2]Maio!$D$34</f>
        <v>6.9</v>
      </c>
      <c r="AF6" s="3">
        <f>[2]Maio!$D$35</f>
        <v>5.4</v>
      </c>
      <c r="AG6" s="16">
        <f t="shared" ref="AG6:AG13" si="1">MIN(B6:AF6)</f>
        <v>5.4</v>
      </c>
      <c r="AH6" s="25">
        <f>AVERAGE(B6:AF6)</f>
        <v>11.896774193548385</v>
      </c>
    </row>
    <row r="7" spans="1:34" ht="17.100000000000001" customHeight="1" x14ac:dyDescent="0.2">
      <c r="A7" s="9" t="s">
        <v>1</v>
      </c>
      <c r="B7" s="3">
        <f>[3]Maio!$D$5</f>
        <v>17.3</v>
      </c>
      <c r="C7" s="3">
        <f>[3]Maio!$D$6</f>
        <v>13.9</v>
      </c>
      <c r="D7" s="3">
        <f>[3]Maio!$D$7</f>
        <v>11.1</v>
      </c>
      <c r="E7" s="3">
        <f>[3]Maio!$D$8</f>
        <v>12.9</v>
      </c>
      <c r="F7" s="3">
        <f>[3]Maio!$D$9</f>
        <v>15.8</v>
      </c>
      <c r="G7" s="3">
        <f>[3]Maio!$D$10</f>
        <v>17.3</v>
      </c>
      <c r="H7" s="3">
        <f>[3]Maio!$D$11</f>
        <v>18.5</v>
      </c>
      <c r="I7" s="3">
        <f>[3]Maio!$D$12</f>
        <v>17.899999999999999</v>
      </c>
      <c r="J7" s="3">
        <f>[3]Maio!$D$13</f>
        <v>16.2</v>
      </c>
      <c r="K7" s="3">
        <f>[3]Maio!$D$14</f>
        <v>17.2</v>
      </c>
      <c r="L7" s="3">
        <f>[3]Maio!$D$15</f>
        <v>18.399999999999999</v>
      </c>
      <c r="M7" s="3">
        <f>[3]Maio!$D$16</f>
        <v>20.7</v>
      </c>
      <c r="N7" s="3">
        <f>[3]Maio!$D$17</f>
        <v>18.3</v>
      </c>
      <c r="O7" s="3">
        <f>[3]Maio!$D$18</f>
        <v>20</v>
      </c>
      <c r="P7" s="3">
        <f>[3]Maio!$D$19</f>
        <v>17.899999999999999</v>
      </c>
      <c r="Q7" s="3">
        <f>[3]Maio!$D$20</f>
        <v>11</v>
      </c>
      <c r="R7" s="3">
        <f>[3]Maio!$D$21</f>
        <v>11.3</v>
      </c>
      <c r="S7" s="3">
        <f>[3]Maio!$D$22</f>
        <v>12.6</v>
      </c>
      <c r="T7" s="3">
        <f>[3]Maio!$D$23</f>
        <v>14.7</v>
      </c>
      <c r="U7" s="3">
        <f>[3]Maio!$D$24</f>
        <v>13</v>
      </c>
      <c r="V7" s="3">
        <f>[3]Maio!$D$25</f>
        <v>16.3</v>
      </c>
      <c r="W7" s="3">
        <f>[3]Maio!$D$26</f>
        <v>18.399999999999999</v>
      </c>
      <c r="X7" s="3">
        <f>[3]Maio!$D$27</f>
        <v>17</v>
      </c>
      <c r="Y7" s="3">
        <f>[3]Maio!$D$28</f>
        <v>16.3</v>
      </c>
      <c r="Z7" s="3">
        <f>[3]Maio!$D$29</f>
        <v>13.6</v>
      </c>
      <c r="AA7" s="3">
        <f>[3]Maio!$D$30</f>
        <v>16</v>
      </c>
      <c r="AB7" s="3">
        <f>[3]Maio!$D$31</f>
        <v>18.899999999999999</v>
      </c>
      <c r="AC7" s="3">
        <f>[3]Maio!$D$32</f>
        <v>15.3</v>
      </c>
      <c r="AD7" s="3">
        <f>[3]Maio!$D$33</f>
        <v>14.1</v>
      </c>
      <c r="AE7" s="3">
        <f>[3]Maio!$D$34</f>
        <v>15.7</v>
      </c>
      <c r="AF7" s="3">
        <f>[3]Maio!$D$35</f>
        <v>12</v>
      </c>
      <c r="AG7" s="16">
        <f t="shared" si="1"/>
        <v>11</v>
      </c>
      <c r="AH7" s="25">
        <f t="shared" ref="AH7:AH12" si="2">AVERAGE(B7:AF7)</f>
        <v>15.793548387096775</v>
      </c>
    </row>
    <row r="8" spans="1:34" ht="17.100000000000001" customHeight="1" x14ac:dyDescent="0.2">
      <c r="A8" s="9" t="s">
        <v>2</v>
      </c>
      <c r="B8" s="3" t="str">
        <f>[4]Maio!$D$5</f>
        <v>**</v>
      </c>
      <c r="C8" s="3" t="str">
        <f>[4]Maio!$D$6</f>
        <v>**</v>
      </c>
      <c r="D8" s="3" t="str">
        <f>[4]Maio!$D$7</f>
        <v>**</v>
      </c>
      <c r="E8" s="3" t="str">
        <f>[4]Maio!$D$8</f>
        <v>**</v>
      </c>
      <c r="F8" s="3" t="str">
        <f>[4]Maio!$D$9</f>
        <v>**</v>
      </c>
      <c r="G8" s="3" t="str">
        <f>[4]Maio!$D$10</f>
        <v>**</v>
      </c>
      <c r="H8" s="3" t="str">
        <f>[4]Maio!$D$11</f>
        <v>**</v>
      </c>
      <c r="I8" s="3" t="str">
        <f>[4]Maio!$D$12</f>
        <v>**</v>
      </c>
      <c r="J8" s="3" t="str">
        <f>[4]Maio!$D$13</f>
        <v>**</v>
      </c>
      <c r="K8" s="3" t="str">
        <f>[4]Maio!$D$14</f>
        <v>**</v>
      </c>
      <c r="L8" s="3" t="str">
        <f>[4]Maio!$D$15</f>
        <v>**</v>
      </c>
      <c r="M8" s="3" t="str">
        <f>[4]Maio!$D$16</f>
        <v>**</v>
      </c>
      <c r="N8" s="3" t="str">
        <f>[4]Maio!$D$17</f>
        <v>**</v>
      </c>
      <c r="O8" s="3" t="str">
        <f>[4]Maio!$D$18</f>
        <v>**</v>
      </c>
      <c r="P8" s="3" t="str">
        <f>[4]Maio!$D$19</f>
        <v>**</v>
      </c>
      <c r="Q8" s="3" t="str">
        <f>[4]Maio!$D$20</f>
        <v>**</v>
      </c>
      <c r="R8" s="3" t="str">
        <f>[4]Maio!$D$21</f>
        <v>**</v>
      </c>
      <c r="S8" s="3" t="str">
        <f>[4]Maio!$D$22</f>
        <v>**</v>
      </c>
      <c r="T8" s="3" t="str">
        <f>[4]Maio!$D$23</f>
        <v>**</v>
      </c>
      <c r="U8" s="3" t="str">
        <f>[4]Maio!$D$24</f>
        <v>**</v>
      </c>
      <c r="V8" s="3" t="str">
        <f>[4]Maio!$D$25</f>
        <v>**</v>
      </c>
      <c r="W8" s="3" t="str">
        <f>[4]Maio!$D$26</f>
        <v>**</v>
      </c>
      <c r="X8" s="3" t="str">
        <f>[4]Maio!$D$27</f>
        <v>**</v>
      </c>
      <c r="Y8" s="3" t="str">
        <f>[4]Maio!$D$28</f>
        <v>**</v>
      </c>
      <c r="Z8" s="3" t="str">
        <f>[4]Maio!$D$29</f>
        <v>**</v>
      </c>
      <c r="AA8" s="3" t="str">
        <f>[4]Maio!$D$30</f>
        <v>**</v>
      </c>
      <c r="AB8" s="3" t="str">
        <f>[4]Maio!$D$31</f>
        <v>**</v>
      </c>
      <c r="AC8" s="3" t="str">
        <f>[4]Maio!$D$32</f>
        <v>**</v>
      </c>
      <c r="AD8" s="3" t="str">
        <f>[4]Maio!$D$33</f>
        <v>**</v>
      </c>
      <c r="AE8" s="3">
        <f>[4]Maio!$D$34</f>
        <v>14.6</v>
      </c>
      <c r="AF8" s="3">
        <f>[4]Maio!$D$35</f>
        <v>9.4</v>
      </c>
      <c r="AG8" s="16" t="s">
        <v>32</v>
      </c>
      <c r="AH8" s="25" t="s">
        <v>32</v>
      </c>
    </row>
    <row r="9" spans="1:34" ht="17.100000000000001" customHeight="1" x14ac:dyDescent="0.2">
      <c r="A9" s="9" t="s">
        <v>3</v>
      </c>
      <c r="B9" s="3">
        <f>[5]Maio!$D$5</f>
        <v>17.899999999999999</v>
      </c>
      <c r="C9" s="3">
        <f>[5]Maio!$D$6</f>
        <v>17.899999999999999</v>
      </c>
      <c r="D9" s="3">
        <f>[5]Maio!$D$7</f>
        <v>14.8</v>
      </c>
      <c r="E9" s="3">
        <f>[5]Maio!$D$8</f>
        <v>13.5</v>
      </c>
      <c r="F9" s="3">
        <f>[5]Maio!$D$9</f>
        <v>16.399999999999999</v>
      </c>
      <c r="G9" s="3">
        <f>[5]Maio!$D$10</f>
        <v>17.2</v>
      </c>
      <c r="H9" s="3">
        <f>[5]Maio!$D$11</f>
        <v>17.8</v>
      </c>
      <c r="I9" s="3">
        <f>[5]Maio!$D$12</f>
        <v>15.9</v>
      </c>
      <c r="J9" s="3">
        <f>[5]Maio!$D$13</f>
        <v>14.8</v>
      </c>
      <c r="K9" s="3">
        <f>[5]Maio!$D$14</f>
        <v>15.5</v>
      </c>
      <c r="L9" s="3">
        <f>[5]Maio!$D$15</f>
        <v>15.4</v>
      </c>
      <c r="M9" s="3">
        <f>[5]Maio!$D$16</f>
        <v>16.2</v>
      </c>
      <c r="N9" s="3">
        <f>[5]Maio!$D$17</f>
        <v>15.8</v>
      </c>
      <c r="O9" s="3">
        <f>[5]Maio!$D$18</f>
        <v>16.5</v>
      </c>
      <c r="P9" s="3">
        <f>[5]Maio!$D$19</f>
        <v>15.3</v>
      </c>
      <c r="Q9" s="3">
        <f>[5]Maio!$D$20</f>
        <v>15.4</v>
      </c>
      <c r="R9" s="3">
        <f>[5]Maio!$D$21</f>
        <v>14.1</v>
      </c>
      <c r="S9" s="3">
        <f>[5]Maio!$D$22</f>
        <v>13</v>
      </c>
      <c r="T9" s="3">
        <f>[5]Maio!$D$23</f>
        <v>11.8</v>
      </c>
      <c r="U9" s="3">
        <f>[5]Maio!$D$24</f>
        <v>13.3</v>
      </c>
      <c r="V9" s="3">
        <f>[5]Maio!$D$25</f>
        <v>15.7</v>
      </c>
      <c r="W9" s="3">
        <f>[5]Maio!$D$26</f>
        <v>14.4</v>
      </c>
      <c r="X9" s="3">
        <f>[5]Maio!$D$27</f>
        <v>12</v>
      </c>
      <c r="Y9" s="3">
        <f>[5]Maio!$D$28</f>
        <v>10.1</v>
      </c>
      <c r="Z9" s="3">
        <f>[5]Maio!$D$29</f>
        <v>12.1</v>
      </c>
      <c r="AA9" s="3">
        <f>[5]Maio!$D$30</f>
        <v>14.1</v>
      </c>
      <c r="AB9" s="3">
        <f>[5]Maio!$D$31</f>
        <v>14.7</v>
      </c>
      <c r="AC9" s="3">
        <f>[5]Maio!$D$32</f>
        <v>15</v>
      </c>
      <c r="AD9" s="3">
        <f>[5]Maio!$D$33</f>
        <v>15.6</v>
      </c>
      <c r="AE9" s="3">
        <f>[5]Maio!$D$34</f>
        <v>11</v>
      </c>
      <c r="AF9" s="3">
        <f>[5]Maio!$D$35</f>
        <v>10.9</v>
      </c>
      <c r="AG9" s="16">
        <f t="shared" si="1"/>
        <v>10.1</v>
      </c>
      <c r="AH9" s="25">
        <f>AVERAGE(B9:AF9)</f>
        <v>14.648387096774195</v>
      </c>
    </row>
    <row r="10" spans="1:34" ht="17.100000000000001" customHeight="1" x14ac:dyDescent="0.2">
      <c r="A10" s="9" t="s">
        <v>4</v>
      </c>
      <c r="B10" s="3">
        <f>[6]Maio!$D$5</f>
        <v>17.3</v>
      </c>
      <c r="C10" s="3">
        <f>[6]Maio!$D$6</f>
        <v>14.4</v>
      </c>
      <c r="D10" s="3">
        <f>[6]Maio!$D$7</f>
        <v>11.2</v>
      </c>
      <c r="E10" s="3">
        <f>[6]Maio!$D$8</f>
        <v>13.6</v>
      </c>
      <c r="F10" s="3">
        <f>[6]Maio!$D$9</f>
        <v>16.5</v>
      </c>
      <c r="G10" s="3">
        <f>[6]Maio!$D$10</f>
        <v>18.600000000000001</v>
      </c>
      <c r="H10" s="3">
        <f>[6]Maio!$D$11</f>
        <v>19.100000000000001</v>
      </c>
      <c r="I10" s="3">
        <f>[6]Maio!$D$12</f>
        <v>17.899999999999999</v>
      </c>
      <c r="J10" s="3">
        <f>[6]Maio!$D$13</f>
        <v>17.2</v>
      </c>
      <c r="K10" s="3">
        <f>[6]Maio!$D$14</f>
        <v>18.5</v>
      </c>
      <c r="L10" s="3">
        <f>[6]Maio!$D$15</f>
        <v>17.899999999999999</v>
      </c>
      <c r="M10" s="3">
        <f>[6]Maio!$D$16</f>
        <v>17.899999999999999</v>
      </c>
      <c r="N10" s="3">
        <f>[6]Maio!$D$17</f>
        <v>17.600000000000001</v>
      </c>
      <c r="O10" s="3">
        <f>[6]Maio!$D$18</f>
        <v>17.399999999999999</v>
      </c>
      <c r="P10" s="3">
        <f>[6]Maio!$D$19</f>
        <v>17.8</v>
      </c>
      <c r="Q10" s="3">
        <f>[6]Maio!$D$20</f>
        <v>13</v>
      </c>
      <c r="R10" s="3">
        <f>[6]Maio!$D$21</f>
        <v>13.1</v>
      </c>
      <c r="S10" s="3">
        <f>[6]Maio!$D$22</f>
        <v>13.8</v>
      </c>
      <c r="T10" s="3">
        <f>[6]Maio!$D$23</f>
        <v>11.8</v>
      </c>
      <c r="U10" s="3">
        <f>[6]Maio!$D$24</f>
        <v>14.8</v>
      </c>
      <c r="V10" s="3">
        <f>[6]Maio!$D$25</f>
        <v>16.5</v>
      </c>
      <c r="W10" s="3">
        <f>[6]Maio!$D$26</f>
        <v>15.7</v>
      </c>
      <c r="X10" s="3">
        <f>[6]Maio!$D$27</f>
        <v>14.9</v>
      </c>
      <c r="Y10" s="3">
        <f>[6]Maio!$D$28</f>
        <v>15.2</v>
      </c>
      <c r="Z10" s="3">
        <f>[6]Maio!$D$29</f>
        <v>13.8</v>
      </c>
      <c r="AA10" s="3">
        <f>[6]Maio!$D$30</f>
        <v>17.2</v>
      </c>
      <c r="AB10" s="3">
        <f>[6]Maio!$D$31</f>
        <v>13.6</v>
      </c>
      <c r="AC10" s="3">
        <f>[6]Maio!$D$32</f>
        <v>15.5</v>
      </c>
      <c r="AD10" s="3">
        <f>[6]Maio!$D$33</f>
        <v>15.1</v>
      </c>
      <c r="AE10" s="3">
        <f>[6]Maio!$D$34</f>
        <v>12.1</v>
      </c>
      <c r="AF10" s="3">
        <f>[6]Maio!$D$35</f>
        <v>12.4</v>
      </c>
      <c r="AG10" s="16">
        <f t="shared" si="1"/>
        <v>11.2</v>
      </c>
      <c r="AH10" s="25">
        <f t="shared" si="2"/>
        <v>15.529032258064516</v>
      </c>
    </row>
    <row r="11" spans="1:34" ht="17.100000000000001" customHeight="1" x14ac:dyDescent="0.2">
      <c r="A11" s="9" t="s">
        <v>5</v>
      </c>
      <c r="B11" s="3">
        <f>[7]Maio!$D$5</f>
        <v>17.399999999999999</v>
      </c>
      <c r="C11" s="3">
        <f>[7]Maio!$D$6</f>
        <v>16.600000000000001</v>
      </c>
      <c r="D11" s="14">
        <f>[7]Maio!$D$7</f>
        <v>15.3</v>
      </c>
      <c r="E11" s="14">
        <f>[7]Maio!$D$8</f>
        <v>16.2</v>
      </c>
      <c r="F11" s="14">
        <f>[7]Maio!$D$9</f>
        <v>18.100000000000001</v>
      </c>
      <c r="G11" s="14">
        <f>[7]Maio!$D$10</f>
        <v>20.9</v>
      </c>
      <c r="H11" s="14">
        <f>[7]Maio!$D$11</f>
        <v>22.8</v>
      </c>
      <c r="I11" s="14">
        <f>[7]Maio!$D$12</f>
        <v>24.3</v>
      </c>
      <c r="J11" s="14">
        <f>[7]Maio!$D$13</f>
        <v>24.7</v>
      </c>
      <c r="K11" s="14">
        <f>[7]Maio!$D$14</f>
        <v>23.6</v>
      </c>
      <c r="L11" s="14">
        <f>[7]Maio!$D$15</f>
        <v>25.2</v>
      </c>
      <c r="M11" s="14">
        <f>[7]Maio!$D$16</f>
        <v>24.7</v>
      </c>
      <c r="N11" s="14">
        <f>[7]Maio!$D$17</f>
        <v>23.6</v>
      </c>
      <c r="O11" s="14">
        <f>[7]Maio!$D$18</f>
        <v>23.2</v>
      </c>
      <c r="P11" s="3">
        <f>[7]Maio!$D$19</f>
        <v>21.2</v>
      </c>
      <c r="Q11" s="3">
        <f>[7]Maio!$D$20</f>
        <v>17.2</v>
      </c>
      <c r="R11" s="3">
        <f>[7]Maio!$D$21</f>
        <v>15.1</v>
      </c>
      <c r="S11" s="3">
        <f>[7]Maio!$D$22</f>
        <v>16.8</v>
      </c>
      <c r="T11" s="3">
        <f>[7]Maio!$D$23</f>
        <v>18.3</v>
      </c>
      <c r="U11" s="3">
        <f>[7]Maio!$D$24</f>
        <v>19.899999999999999</v>
      </c>
      <c r="V11" s="3">
        <f>[7]Maio!$D$25</f>
        <v>23.7</v>
      </c>
      <c r="W11" s="3">
        <f>[7]Maio!$D$26</f>
        <v>24.1</v>
      </c>
      <c r="X11" s="3">
        <f>[7]Maio!$D$27</f>
        <v>24.6</v>
      </c>
      <c r="Y11" s="3">
        <f>[7]Maio!$D$28</f>
        <v>23.1</v>
      </c>
      <c r="Z11" s="3">
        <f>[7]Maio!$D$29</f>
        <v>22.2</v>
      </c>
      <c r="AA11" s="3">
        <f>[7]Maio!$D$30</f>
        <v>20.6</v>
      </c>
      <c r="AB11" s="3">
        <f>[7]Maio!$D$31</f>
        <v>18.2</v>
      </c>
      <c r="AC11" s="3">
        <f>[7]Maio!$D$32</f>
        <v>16.5</v>
      </c>
      <c r="AD11" s="3">
        <f>[7]Maio!$D$33</f>
        <v>18.100000000000001</v>
      </c>
      <c r="AE11" s="3">
        <f>[7]Maio!$D$34</f>
        <v>20.3</v>
      </c>
      <c r="AF11" s="3">
        <f>[7]Maio!$D$35</f>
        <v>18.899999999999999</v>
      </c>
      <c r="AG11" s="16">
        <f t="shared" si="1"/>
        <v>15.1</v>
      </c>
      <c r="AH11" s="25">
        <f>AVERAGE(B11:AF11)</f>
        <v>20.49677419354839</v>
      </c>
    </row>
    <row r="12" spans="1:34" ht="17.100000000000001" customHeight="1" x14ac:dyDescent="0.2">
      <c r="A12" s="9" t="s">
        <v>6</v>
      </c>
      <c r="B12" s="14">
        <f>[8]Maio!$D$5</f>
        <v>19.399999999999999</v>
      </c>
      <c r="C12" s="14">
        <f>[8]Maio!$D$6</f>
        <v>16.600000000000001</v>
      </c>
      <c r="D12" s="14">
        <f>[8]Maio!$D$7</f>
        <v>15.3</v>
      </c>
      <c r="E12" s="14">
        <f>[8]Maio!$D$8</f>
        <v>16.2</v>
      </c>
      <c r="F12" s="14">
        <f>[8]Maio!$D$9</f>
        <v>17.5</v>
      </c>
      <c r="G12" s="14">
        <f>[8]Maio!$D$10</f>
        <v>18.5</v>
      </c>
      <c r="H12" s="14">
        <f>[8]Maio!$D$11</f>
        <v>19.7</v>
      </c>
      <c r="I12" s="14">
        <f>[8]Maio!$D$12</f>
        <v>18.899999999999999</v>
      </c>
      <c r="J12" s="14">
        <f>[8]Maio!$D$13</f>
        <v>16.899999999999999</v>
      </c>
      <c r="K12" s="14">
        <f>[8]Maio!$D$14</f>
        <v>16</v>
      </c>
      <c r="L12" s="14">
        <f>[8]Maio!$D$15</f>
        <v>17.600000000000001</v>
      </c>
      <c r="M12" s="14">
        <f>[8]Maio!$D$16</f>
        <v>18.100000000000001</v>
      </c>
      <c r="N12" s="14">
        <f>[8]Maio!$D$17</f>
        <v>17.100000000000001</v>
      </c>
      <c r="O12" s="14">
        <f>[8]Maio!$D$18</f>
        <v>18.5</v>
      </c>
      <c r="P12" s="14">
        <f>[8]Maio!$D$19</f>
        <v>16.2</v>
      </c>
      <c r="Q12" s="14">
        <f>[8]Maio!$D$20</f>
        <v>15.2</v>
      </c>
      <c r="R12" s="14">
        <f>[8]Maio!$D$21</f>
        <v>10.9</v>
      </c>
      <c r="S12" s="14">
        <f>[8]Maio!$D$22</f>
        <v>12.4</v>
      </c>
      <c r="T12" s="14">
        <f>[8]Maio!$D$23</f>
        <v>12.6</v>
      </c>
      <c r="U12" s="14">
        <f>[8]Maio!$D$24</f>
        <v>12.9</v>
      </c>
      <c r="V12" s="14">
        <f>[8]Maio!$D$25</f>
        <v>15.8</v>
      </c>
      <c r="W12" s="14">
        <f>[8]Maio!$D$26</f>
        <v>16.399999999999999</v>
      </c>
      <c r="X12" s="14">
        <f>[8]Maio!$D$27</f>
        <v>15.7</v>
      </c>
      <c r="Y12" s="14">
        <f>[8]Maio!$D$28</f>
        <v>12.3</v>
      </c>
      <c r="Z12" s="14">
        <f>[8]Maio!$D$29</f>
        <v>11.7</v>
      </c>
      <c r="AA12" s="14">
        <f>[8]Maio!$D$30</f>
        <v>13.8</v>
      </c>
      <c r="AB12" s="14">
        <f>[8]Maio!$D$31</f>
        <v>16.7</v>
      </c>
      <c r="AC12" s="14">
        <f>[8]Maio!$D$32</f>
        <v>15.9</v>
      </c>
      <c r="AD12" s="14">
        <f>[8]Maio!$D$33</f>
        <v>17.100000000000001</v>
      </c>
      <c r="AE12" s="14">
        <f>[8]Maio!$D$34</f>
        <v>14.6</v>
      </c>
      <c r="AF12" s="14">
        <f>[8]Maio!$D$35</f>
        <v>14.6</v>
      </c>
      <c r="AG12" s="16">
        <f t="shared" si="1"/>
        <v>10.9</v>
      </c>
      <c r="AH12" s="25">
        <f t="shared" si="2"/>
        <v>15.841935483870966</v>
      </c>
    </row>
    <row r="13" spans="1:34" ht="17.100000000000001" customHeight="1" x14ac:dyDescent="0.2">
      <c r="A13" s="9" t="s">
        <v>7</v>
      </c>
      <c r="B13" s="14">
        <f>[9]Maio!$D$5</f>
        <v>15.3</v>
      </c>
      <c r="C13" s="14">
        <f>[9]Maio!$D$6</f>
        <v>11.3</v>
      </c>
      <c r="D13" s="14">
        <f>[9]Maio!$D$7</f>
        <v>7.8</v>
      </c>
      <c r="E13" s="14">
        <f>[9]Maio!$D$8</f>
        <v>10</v>
      </c>
      <c r="F13" s="14">
        <f>[9]Maio!$D$9</f>
        <v>15.6</v>
      </c>
      <c r="G13" s="14">
        <f>[9]Maio!$D$10</f>
        <v>16.2</v>
      </c>
      <c r="H13" s="14">
        <f>[9]Maio!$D$11</f>
        <v>17.899999999999999</v>
      </c>
      <c r="I13" s="14">
        <f>[9]Maio!$D$12</f>
        <v>19.100000000000001</v>
      </c>
      <c r="J13" s="14">
        <f>[9]Maio!$D$13</f>
        <v>16.8</v>
      </c>
      <c r="K13" s="14">
        <f>[9]Maio!$D$14</f>
        <v>16.7</v>
      </c>
      <c r="L13" s="14">
        <f>[9]Maio!$D$15</f>
        <v>17.8</v>
      </c>
      <c r="M13" s="14">
        <f>[9]Maio!$D$16</f>
        <v>18.600000000000001</v>
      </c>
      <c r="N13" s="14">
        <f>[9]Maio!$D$17</f>
        <v>17.2</v>
      </c>
      <c r="O13" s="14">
        <f>[9]Maio!$D$18</f>
        <v>17.3</v>
      </c>
      <c r="P13" s="14">
        <f>[9]Maio!$D$19</f>
        <v>14.9</v>
      </c>
      <c r="Q13" s="14">
        <f>[9]Maio!$D$20</f>
        <v>11.3</v>
      </c>
      <c r="R13" s="14">
        <f>[9]Maio!$D$21</f>
        <v>10.7</v>
      </c>
      <c r="S13" s="14">
        <f>[9]Maio!$D$22</f>
        <v>13.9</v>
      </c>
      <c r="T13" s="14">
        <f>[9]Maio!$D$23</f>
        <v>14.3</v>
      </c>
      <c r="U13" s="14">
        <f>[9]Maio!$D$24</f>
        <v>13.2</v>
      </c>
      <c r="V13" s="14">
        <f>[9]Maio!$D$25</f>
        <v>14.9</v>
      </c>
      <c r="W13" s="14">
        <f>[9]Maio!$D$26</f>
        <v>17.100000000000001</v>
      </c>
      <c r="X13" s="14">
        <f>[9]Maio!$D$27</f>
        <v>17.600000000000001</v>
      </c>
      <c r="Y13" s="14">
        <f>[9]Maio!$D$28</f>
        <v>17</v>
      </c>
      <c r="Z13" s="14">
        <f>[9]Maio!$D$29</f>
        <v>14.1</v>
      </c>
      <c r="AA13" s="14">
        <f>[9]Maio!$D$30</f>
        <v>17.7</v>
      </c>
      <c r="AB13" s="14">
        <f>[9]Maio!$D$31</f>
        <v>12.7</v>
      </c>
      <c r="AC13" s="14">
        <f>[9]Maio!$D$32</f>
        <v>9.6</v>
      </c>
      <c r="AD13" s="14">
        <f>[9]Maio!$D$33</f>
        <v>13.8</v>
      </c>
      <c r="AE13" s="14">
        <f>[9]Maio!$D$34</f>
        <v>12.3</v>
      </c>
      <c r="AF13" s="14">
        <f>[9]Maio!$D$35</f>
        <v>8.9</v>
      </c>
      <c r="AG13" s="16">
        <f t="shared" si="1"/>
        <v>7.8</v>
      </c>
      <c r="AH13" s="25">
        <f>AVERAGE(B13:AF13)</f>
        <v>14.567741935483872</v>
      </c>
    </row>
    <row r="14" spans="1:34" ht="17.100000000000001" customHeight="1" x14ac:dyDescent="0.2">
      <c r="A14" s="9" t="s">
        <v>8</v>
      </c>
      <c r="B14" s="14">
        <f>[10]Maio!$D$5</f>
        <v>15.6</v>
      </c>
      <c r="C14" s="14">
        <f>[10]Maio!$D$6</f>
        <v>11.6</v>
      </c>
      <c r="D14" s="14">
        <f>[10]Maio!$D$7</f>
        <v>9.4</v>
      </c>
      <c r="E14" s="14">
        <f>[10]Maio!$D$8</f>
        <v>7.3</v>
      </c>
      <c r="F14" s="14">
        <f>[10]Maio!$D$9</f>
        <v>11.5</v>
      </c>
      <c r="G14" s="14">
        <f>[10]Maio!$D$10</f>
        <v>14.2</v>
      </c>
      <c r="H14" s="14">
        <f>[10]Maio!$D$11</f>
        <v>16</v>
      </c>
      <c r="I14" s="14">
        <f>[10]Maio!$D$12</f>
        <v>17.399999999999999</v>
      </c>
      <c r="J14" s="14">
        <f>[10]Maio!$D$13</f>
        <v>16.2</v>
      </c>
      <c r="K14" s="14">
        <f>[10]Maio!$D$14</f>
        <v>18.100000000000001</v>
      </c>
      <c r="L14" s="14">
        <f>[10]Maio!$D$15</f>
        <v>18</v>
      </c>
      <c r="M14" s="14">
        <f>[10]Maio!$D$16</f>
        <v>18</v>
      </c>
      <c r="N14" s="14">
        <f>[10]Maio!$D$17</f>
        <v>18.2</v>
      </c>
      <c r="O14" s="14">
        <f>[10]Maio!$D$18</f>
        <v>16.399999999999999</v>
      </c>
      <c r="P14" s="14">
        <f>[10]Maio!$D$19</f>
        <v>15.1</v>
      </c>
      <c r="Q14" s="14">
        <f>[10]Maio!$D$20</f>
        <v>12.2</v>
      </c>
      <c r="R14" s="14">
        <f>[10]Maio!$D$21</f>
        <v>12.1</v>
      </c>
      <c r="S14" s="14">
        <f>[10]Maio!$D$22</f>
        <v>11.3</v>
      </c>
      <c r="T14" s="14">
        <f>[10]Maio!$D$23</f>
        <v>10.4</v>
      </c>
      <c r="U14" s="14">
        <f>[10]Maio!$D$24</f>
        <v>10.5</v>
      </c>
      <c r="V14" s="14">
        <f>[10]Maio!$D$25</f>
        <v>12</v>
      </c>
      <c r="W14" s="14">
        <f>[10]Maio!$D$26</f>
        <v>15.4</v>
      </c>
      <c r="X14" s="14">
        <f>[10]Maio!$D$27</f>
        <v>15.8</v>
      </c>
      <c r="Y14" s="14">
        <f>[10]Maio!$D$28</f>
        <v>15.9</v>
      </c>
      <c r="Z14" s="14">
        <f>[10]Maio!$D$29</f>
        <v>13.5</v>
      </c>
      <c r="AA14" s="14">
        <f>[10]Maio!$D$30</f>
        <v>16.3</v>
      </c>
      <c r="AB14" s="14">
        <f>[10]Maio!$D$31</f>
        <v>11.4</v>
      </c>
      <c r="AC14" s="14">
        <f>[10]Maio!$D$32</f>
        <v>11</v>
      </c>
      <c r="AD14" s="14">
        <f>[10]Maio!$D$33</f>
        <v>11.8</v>
      </c>
      <c r="AE14" s="14">
        <f>[10]Maio!$D$34</f>
        <v>8.4</v>
      </c>
      <c r="AF14" s="14">
        <f>[10]Maio!$D$35</f>
        <v>6.2</v>
      </c>
      <c r="AG14" s="16">
        <f>MIN(B14:AF14)</f>
        <v>6.2</v>
      </c>
      <c r="AH14" s="25">
        <f>AVERAGE(B14:AF14)</f>
        <v>13.458064516129028</v>
      </c>
    </row>
    <row r="15" spans="1:34" ht="17.100000000000001" customHeight="1" x14ac:dyDescent="0.2">
      <c r="A15" s="9" t="s">
        <v>9</v>
      </c>
      <c r="B15" s="14">
        <f>[11]Maio!$D$5</f>
        <v>17.8</v>
      </c>
      <c r="C15" s="14">
        <f>[11]Maio!$D$6</f>
        <v>14.2</v>
      </c>
      <c r="D15" s="14">
        <f>[11]Maio!$D$7</f>
        <v>11.5</v>
      </c>
      <c r="E15" s="14">
        <f>[11]Maio!$D$8</f>
        <v>12.2</v>
      </c>
      <c r="F15" s="14">
        <f>[11]Maio!$D$9</f>
        <v>15.5</v>
      </c>
      <c r="G15" s="14">
        <f>[11]Maio!$D$10</f>
        <v>18.5</v>
      </c>
      <c r="H15" s="14">
        <f>[11]Maio!$D$11</f>
        <v>19</v>
      </c>
      <c r="I15" s="14">
        <f>[11]Maio!$D$12</f>
        <v>19.3</v>
      </c>
      <c r="J15" s="14">
        <f>[11]Maio!$D$13</f>
        <v>18.899999999999999</v>
      </c>
      <c r="K15" s="14">
        <f>[11]Maio!$D$14</f>
        <v>18.8</v>
      </c>
      <c r="L15" s="14">
        <f>[11]Maio!$D$15</f>
        <v>19.100000000000001</v>
      </c>
      <c r="M15" s="14">
        <f>[11]Maio!$D$16</f>
        <v>20.5</v>
      </c>
      <c r="N15" s="14">
        <f>[11]Maio!$D$17</f>
        <v>19.3</v>
      </c>
      <c r="O15" s="14">
        <f>[11]Maio!$D$18</f>
        <v>17.8</v>
      </c>
      <c r="P15" s="14">
        <f>[11]Maio!$D$19</f>
        <v>17.399999999999999</v>
      </c>
      <c r="Q15" s="14">
        <f>[11]Maio!$D$20</f>
        <v>11.9</v>
      </c>
      <c r="R15" s="14">
        <f>[11]Maio!$D$21</f>
        <v>13.1</v>
      </c>
      <c r="S15" s="14">
        <f>[11]Maio!$D$22</f>
        <v>14.6</v>
      </c>
      <c r="T15" s="14">
        <f>[11]Maio!$D$23</f>
        <v>14.2</v>
      </c>
      <c r="U15" s="14">
        <f>[11]Maio!$D$24</f>
        <v>14.3</v>
      </c>
      <c r="V15" s="14">
        <f>[11]Maio!$D$25</f>
        <v>15.5</v>
      </c>
      <c r="W15" s="14">
        <f>[11]Maio!$D$26</f>
        <v>17.100000000000001</v>
      </c>
      <c r="X15" s="14">
        <f>[11]Maio!$D$27</f>
        <v>17.100000000000001</v>
      </c>
      <c r="Y15" s="14">
        <f>[11]Maio!$D$28</f>
        <v>17.5</v>
      </c>
      <c r="Z15" s="14">
        <f>[11]Maio!$D$29</f>
        <v>15.1</v>
      </c>
      <c r="AA15" s="14">
        <f>[11]Maio!$D$30</f>
        <v>16.3</v>
      </c>
      <c r="AB15" s="14">
        <f>[11]Maio!$D$31</f>
        <v>14</v>
      </c>
      <c r="AC15" s="14">
        <f>[11]Maio!$D$32</f>
        <v>12.8</v>
      </c>
      <c r="AD15" s="14">
        <f>[11]Maio!$D$33</f>
        <v>14.7</v>
      </c>
      <c r="AE15" s="14">
        <f>[11]Maio!$D$34</f>
        <v>11.9</v>
      </c>
      <c r="AF15" s="14">
        <f>[11]Maio!$D$35</f>
        <v>11</v>
      </c>
      <c r="AG15" s="16">
        <f t="shared" ref="AG15:AG26" si="3">MIN(B15:AF15)</f>
        <v>11</v>
      </c>
      <c r="AH15" s="25">
        <f t="shared" ref="AH15:AH26" si="4">AVERAGE(B15:AF15)</f>
        <v>15.835483870967744</v>
      </c>
    </row>
    <row r="16" spans="1:34" ht="17.100000000000001" customHeight="1" x14ac:dyDescent="0.2">
      <c r="A16" s="9" t="s">
        <v>10</v>
      </c>
      <c r="B16" s="14">
        <f>[12]Maio!$D$5</f>
        <v>15.6</v>
      </c>
      <c r="C16" s="14">
        <f>[12]Maio!$D$6</f>
        <v>12</v>
      </c>
      <c r="D16" s="14">
        <f>[12]Maio!$D$7</f>
        <v>8.3000000000000007</v>
      </c>
      <c r="E16" s="14">
        <f>[12]Maio!$D$8</f>
        <v>8.4</v>
      </c>
      <c r="F16" s="14">
        <f>[12]Maio!$D$9</f>
        <v>12.2</v>
      </c>
      <c r="G16" s="14">
        <f>[12]Maio!$D$10</f>
        <v>15.2</v>
      </c>
      <c r="H16" s="14">
        <f>[12]Maio!$D$11</f>
        <v>16.8</v>
      </c>
      <c r="I16" s="14">
        <f>[12]Maio!$D$12</f>
        <v>17.100000000000001</v>
      </c>
      <c r="J16" s="14">
        <f>[12]Maio!$D$13</f>
        <v>17.2</v>
      </c>
      <c r="K16" s="14">
        <f>[12]Maio!$D$14</f>
        <v>17.5</v>
      </c>
      <c r="L16" s="14">
        <f>[12]Maio!$D$15</f>
        <v>17.7</v>
      </c>
      <c r="M16" s="14">
        <f>[12]Maio!$D$16</f>
        <v>20.5</v>
      </c>
      <c r="N16" s="14">
        <f>[12]Maio!$D$17</f>
        <v>17.899999999999999</v>
      </c>
      <c r="O16" s="14">
        <f>[12]Maio!$D$18</f>
        <v>16.7</v>
      </c>
      <c r="P16" s="14">
        <f>[12]Maio!$D$19</f>
        <v>16.899999999999999</v>
      </c>
      <c r="Q16" s="14">
        <f>[12]Maio!$D$20</f>
        <v>11.8</v>
      </c>
      <c r="R16" s="14">
        <f>[12]Maio!$D$21</f>
        <v>9.6999999999999993</v>
      </c>
      <c r="S16" s="14">
        <f>[12]Maio!$D$22</f>
        <v>12.3</v>
      </c>
      <c r="T16" s="14">
        <f>[12]Maio!$D$23</f>
        <v>10.7</v>
      </c>
      <c r="U16" s="14">
        <f>[12]Maio!$D$24</f>
        <v>10.9</v>
      </c>
      <c r="V16" s="14">
        <f>[12]Maio!$D$25</f>
        <v>12.1</v>
      </c>
      <c r="W16" s="14">
        <f>[12]Maio!$D$26</f>
        <v>17.600000000000001</v>
      </c>
      <c r="X16" s="14">
        <f>[12]Maio!$D$27</f>
        <v>16.899999999999999</v>
      </c>
      <c r="Y16" s="14">
        <f>[12]Maio!$D$28</f>
        <v>14.9</v>
      </c>
      <c r="Z16" s="14">
        <f>[12]Maio!$D$29</f>
        <v>14.2</v>
      </c>
      <c r="AA16" s="14">
        <f>[12]Maio!$D$30</f>
        <v>17.399999999999999</v>
      </c>
      <c r="AB16" s="14">
        <f>[12]Maio!$D$31</f>
        <v>11.1</v>
      </c>
      <c r="AC16" s="14">
        <f>[12]Maio!$D$32</f>
        <v>10</v>
      </c>
      <c r="AD16" s="14">
        <f>[12]Maio!$D$33</f>
        <v>10.199999999999999</v>
      </c>
      <c r="AE16" s="14">
        <f>[12]Maio!$D$34</f>
        <v>9.1</v>
      </c>
      <c r="AF16" s="14">
        <f>[12]Maio!$D$35</f>
        <v>6.9</v>
      </c>
      <c r="AG16" s="16">
        <f t="shared" si="3"/>
        <v>6.9</v>
      </c>
      <c r="AH16" s="25">
        <f t="shared" si="4"/>
        <v>13.735483870967741</v>
      </c>
    </row>
    <row r="17" spans="1:34" ht="17.100000000000001" customHeight="1" x14ac:dyDescent="0.2">
      <c r="A17" s="9" t="s">
        <v>11</v>
      </c>
      <c r="B17" s="14">
        <f>[13]Maio!$D$5</f>
        <v>17</v>
      </c>
      <c r="C17" s="14">
        <f>[13]Maio!$D$6</f>
        <v>13.4</v>
      </c>
      <c r="D17" s="14">
        <f>[13]Maio!$D$7</f>
        <v>8.6</v>
      </c>
      <c r="E17" s="14">
        <f>[13]Maio!$D$8</f>
        <v>9.4</v>
      </c>
      <c r="F17" s="14">
        <f>[13]Maio!$D$9</f>
        <v>12.2</v>
      </c>
      <c r="G17" s="14">
        <f>[13]Maio!$D$10</f>
        <v>15.4</v>
      </c>
      <c r="H17" s="14">
        <f>[13]Maio!$D$11</f>
        <v>16</v>
      </c>
      <c r="I17" s="14">
        <f>[13]Maio!$D$12</f>
        <v>14.8</v>
      </c>
      <c r="J17" s="14">
        <f>[13]Maio!$D$13</f>
        <v>13.8</v>
      </c>
      <c r="K17" s="14">
        <f>[13]Maio!$D$14</f>
        <v>14.3</v>
      </c>
      <c r="L17" s="14">
        <f>[13]Maio!$D$15</f>
        <v>15.7</v>
      </c>
      <c r="M17" s="14">
        <f>[13]Maio!$D$16</f>
        <v>18.100000000000001</v>
      </c>
      <c r="N17" s="14">
        <f>[13]Maio!$D$17</f>
        <v>16.5</v>
      </c>
      <c r="O17" s="14">
        <f>[13]Maio!$D$18</f>
        <v>14.8</v>
      </c>
      <c r="P17" s="14">
        <f>[13]Maio!$D$19</f>
        <v>16.100000000000001</v>
      </c>
      <c r="Q17" s="14">
        <f>[13]Maio!$D$20</f>
        <v>9.6</v>
      </c>
      <c r="R17" s="14">
        <f>[13]Maio!$D$21</f>
        <v>8.6</v>
      </c>
      <c r="S17" s="14">
        <f>[13]Maio!$D$22</f>
        <v>10.7</v>
      </c>
      <c r="T17" s="14">
        <f>[13]Maio!$D$23</f>
        <v>13.2</v>
      </c>
      <c r="U17" s="14">
        <f>[13]Maio!$D$24</f>
        <v>8.5</v>
      </c>
      <c r="V17" s="14">
        <f>[13]Maio!$D$25</f>
        <v>12.6</v>
      </c>
      <c r="W17" s="14">
        <f>[13]Maio!$D$26</f>
        <v>13.6</v>
      </c>
      <c r="X17" s="14">
        <f>[13]Maio!$D$27</f>
        <v>14.5</v>
      </c>
      <c r="Y17" s="14">
        <f>[13]Maio!$D$28</f>
        <v>12.1</v>
      </c>
      <c r="Z17" s="14">
        <f>[13]Maio!$D$29</f>
        <v>10.8</v>
      </c>
      <c r="AA17" s="14">
        <f>[13]Maio!$D$30</f>
        <v>16.100000000000001</v>
      </c>
      <c r="AB17" s="14">
        <f>[13]Maio!$D$31</f>
        <v>15.1</v>
      </c>
      <c r="AC17" s="14">
        <f>[13]Maio!$D$32</f>
        <v>10.9</v>
      </c>
      <c r="AD17" s="14">
        <f>[13]Maio!$D$33</f>
        <v>10.4</v>
      </c>
      <c r="AE17" s="14">
        <f>[13]Maio!$D$34</f>
        <v>7.2</v>
      </c>
      <c r="AF17" s="14">
        <f>[13]Maio!$D$35</f>
        <v>7.1</v>
      </c>
      <c r="AG17" s="16">
        <f t="shared" si="3"/>
        <v>7.1</v>
      </c>
      <c r="AH17" s="25">
        <f t="shared" si="4"/>
        <v>12.809677419354841</v>
      </c>
    </row>
    <row r="18" spans="1:34" ht="17.100000000000001" customHeight="1" x14ac:dyDescent="0.2">
      <c r="A18" s="9" t="s">
        <v>12</v>
      </c>
      <c r="B18" s="14" t="str">
        <f>[14]Maio!$D$5</f>
        <v>**</v>
      </c>
      <c r="C18" s="14" t="str">
        <f>[14]Maio!$D$6</f>
        <v>**</v>
      </c>
      <c r="D18" s="14" t="str">
        <f>[14]Maio!$D$7</f>
        <v>**</v>
      </c>
      <c r="E18" s="14" t="str">
        <f>[14]Maio!$D$8</f>
        <v>**</v>
      </c>
      <c r="F18" s="14" t="str">
        <f>[14]Maio!$D$9</f>
        <v>**</v>
      </c>
      <c r="G18" s="14" t="str">
        <f>[14]Maio!$D$10</f>
        <v>**</v>
      </c>
      <c r="H18" s="14" t="str">
        <f>[14]Maio!$D$11</f>
        <v>**</v>
      </c>
      <c r="I18" s="14" t="str">
        <f>[14]Maio!$D$12</f>
        <v>**</v>
      </c>
      <c r="J18" s="14" t="str">
        <f>[14]Maio!$D$13</f>
        <v>**</v>
      </c>
      <c r="K18" s="14" t="str">
        <f>[14]Maio!$D$14</f>
        <v>**</v>
      </c>
      <c r="L18" s="14" t="str">
        <f>[14]Maio!$D$15</f>
        <v>**</v>
      </c>
      <c r="M18" s="14" t="str">
        <f>[14]Maio!$D$16</f>
        <v>**</v>
      </c>
      <c r="N18" s="14" t="str">
        <f>[14]Maio!$D$17</f>
        <v>**</v>
      </c>
      <c r="O18" s="14" t="str">
        <f>[14]Maio!$D$18</f>
        <v>**</v>
      </c>
      <c r="P18" s="14" t="str">
        <f>[14]Maio!$D$19</f>
        <v>**</v>
      </c>
      <c r="Q18" s="14" t="str">
        <f>[14]Maio!$D$20</f>
        <v>**</v>
      </c>
      <c r="R18" s="14" t="str">
        <f>[14]Maio!$D$21</f>
        <v>**</v>
      </c>
      <c r="S18" s="14" t="str">
        <f>[14]Maio!$D$22</f>
        <v>**</v>
      </c>
      <c r="T18" s="14" t="str">
        <f>[14]Maio!$D$23</f>
        <v>**</v>
      </c>
      <c r="U18" s="14" t="str">
        <f>[14]Maio!$D$24</f>
        <v>**</v>
      </c>
      <c r="V18" s="14" t="str">
        <f>[14]Maio!$D$25</f>
        <v>**</v>
      </c>
      <c r="W18" s="14" t="str">
        <f>[14]Maio!$D$26</f>
        <v>**</v>
      </c>
      <c r="X18" s="14" t="str">
        <f>[14]Maio!$D$27</f>
        <v>**</v>
      </c>
      <c r="Y18" s="14" t="str">
        <f>[14]Maio!$D$28</f>
        <v>**</v>
      </c>
      <c r="Z18" s="14" t="str">
        <f>[14]Maio!$D$29</f>
        <v>**</v>
      </c>
      <c r="AA18" s="14" t="str">
        <f>[14]Maio!$D$30</f>
        <v>**</v>
      </c>
      <c r="AB18" s="14" t="str">
        <f>[14]Maio!$D$31</f>
        <v>**</v>
      </c>
      <c r="AC18" s="14" t="str">
        <f>[14]Maio!$D$32</f>
        <v>**</v>
      </c>
      <c r="AD18" s="14" t="str">
        <f>[14]Maio!$D$33</f>
        <v>**</v>
      </c>
      <c r="AE18" s="14" t="str">
        <f>[14]Maio!$D$34</f>
        <v>**</v>
      </c>
      <c r="AF18" s="14">
        <f>[14]Maio!$D$35</f>
        <v>13.9</v>
      </c>
      <c r="AG18" s="16" t="s">
        <v>32</v>
      </c>
      <c r="AH18" s="25" t="s">
        <v>32</v>
      </c>
    </row>
    <row r="19" spans="1:34" ht="17.100000000000001" customHeight="1" x14ac:dyDescent="0.2">
      <c r="A19" s="9" t="s">
        <v>13</v>
      </c>
      <c r="B19" s="14" t="str">
        <f>[15]Maio!$D$5</f>
        <v>**</v>
      </c>
      <c r="C19" s="14" t="str">
        <f>[15]Maio!$D$6</f>
        <v>**</v>
      </c>
      <c r="D19" s="14" t="str">
        <f>[15]Maio!$D$7</f>
        <v>**</v>
      </c>
      <c r="E19" s="14" t="str">
        <f>[15]Maio!$D$8</f>
        <v>**</v>
      </c>
      <c r="F19" s="14" t="str">
        <f>[15]Maio!$D$9</f>
        <v>**</v>
      </c>
      <c r="G19" s="14" t="str">
        <f>[15]Maio!$D$10</f>
        <v>**</v>
      </c>
      <c r="H19" s="14" t="str">
        <f>[15]Maio!$D$11</f>
        <v>**</v>
      </c>
      <c r="I19" s="14" t="str">
        <f>[15]Maio!$D$12</f>
        <v>**</v>
      </c>
      <c r="J19" s="14" t="str">
        <f>[15]Maio!$D$13</f>
        <v>**</v>
      </c>
      <c r="K19" s="14" t="str">
        <f>[15]Maio!$D$14</f>
        <v>**</v>
      </c>
      <c r="L19" s="14" t="str">
        <f>[15]Maio!$D$15</f>
        <v>**</v>
      </c>
      <c r="M19" s="14" t="str">
        <f>[15]Maio!$D$16</f>
        <v>**</v>
      </c>
      <c r="N19" s="14" t="str">
        <f>[15]Maio!$D$17</f>
        <v>**</v>
      </c>
      <c r="O19" s="14" t="str">
        <f>[15]Maio!$D$18</f>
        <v>**</v>
      </c>
      <c r="P19" s="14" t="str">
        <f>[15]Maio!$D$19</f>
        <v>**</v>
      </c>
      <c r="Q19" s="14" t="str">
        <f>[15]Maio!$D$20</f>
        <v>**</v>
      </c>
      <c r="R19" s="14" t="str">
        <f>[15]Maio!$D$21</f>
        <v>**</v>
      </c>
      <c r="S19" s="14" t="str">
        <f>[15]Maio!$D$22</f>
        <v>**</v>
      </c>
      <c r="T19" s="14" t="str">
        <f>[15]Maio!$D$23</f>
        <v>**</v>
      </c>
      <c r="U19" s="14" t="str">
        <f>[15]Maio!$D$24</f>
        <v>**</v>
      </c>
      <c r="V19" s="14" t="str">
        <f>[15]Maio!$D$25</f>
        <v>**</v>
      </c>
      <c r="W19" s="14" t="str">
        <f>[15]Maio!$D$26</f>
        <v>**</v>
      </c>
      <c r="X19" s="14" t="str">
        <f>[15]Maio!$D$27</f>
        <v>**</v>
      </c>
      <c r="Y19" s="14" t="str">
        <f>[15]Maio!$D$28</f>
        <v>**</v>
      </c>
      <c r="Z19" s="14" t="str">
        <f>[15]Maio!$D$29</f>
        <v>**</v>
      </c>
      <c r="AA19" s="14" t="str">
        <f>[15]Maio!$D$30</f>
        <v>**</v>
      </c>
      <c r="AB19" s="14" t="str">
        <f>[15]Maio!$D$31</f>
        <v>**</v>
      </c>
      <c r="AC19" s="14" t="str">
        <f>[15]Maio!$D$32</f>
        <v>**</v>
      </c>
      <c r="AD19" s="14" t="str">
        <f>[15]Maio!$D$33</f>
        <v>**</v>
      </c>
      <c r="AE19" s="14" t="str">
        <f>[15]Maio!$D$34</f>
        <v>**</v>
      </c>
      <c r="AF19" s="14" t="str">
        <f>[15]Maio!$D$35</f>
        <v>**</v>
      </c>
      <c r="AG19" s="16" t="s">
        <v>32</v>
      </c>
      <c r="AH19" s="25" t="s">
        <v>32</v>
      </c>
    </row>
    <row r="20" spans="1:34" ht="17.100000000000001" customHeight="1" x14ac:dyDescent="0.2">
      <c r="A20" s="9" t="s">
        <v>14</v>
      </c>
      <c r="B20" s="14" t="str">
        <f>[16]Maio!$D$5</f>
        <v>**</v>
      </c>
      <c r="C20" s="14">
        <f>[16]Maio!$D$6</f>
        <v>18</v>
      </c>
      <c r="D20" s="14">
        <f>[16]Maio!$D$7</f>
        <v>12.2</v>
      </c>
      <c r="E20" s="14">
        <f>[16]Maio!$D$8</f>
        <v>13.8</v>
      </c>
      <c r="F20" s="14">
        <f>[16]Maio!$D$9</f>
        <v>16.399999999999999</v>
      </c>
      <c r="G20" s="14">
        <f>[16]Maio!$D$10</f>
        <v>17.7</v>
      </c>
      <c r="H20" s="14">
        <f>[16]Maio!$D$11</f>
        <v>17.7</v>
      </c>
      <c r="I20" s="14">
        <f>[16]Maio!$D$12</f>
        <v>16.399999999999999</v>
      </c>
      <c r="J20" s="14">
        <f>[16]Maio!$D$13</f>
        <v>15.8</v>
      </c>
      <c r="K20" s="14">
        <f>[16]Maio!$D$14</f>
        <v>16.8</v>
      </c>
      <c r="L20" s="14">
        <f>[16]Maio!$D$15</f>
        <v>17.8</v>
      </c>
      <c r="M20" s="14">
        <f>[16]Maio!$D$16</f>
        <v>17.600000000000001</v>
      </c>
      <c r="N20" s="14">
        <f>[16]Maio!$D$17</f>
        <v>16.399999999999999</v>
      </c>
      <c r="O20" s="14">
        <f>[16]Maio!$D$18</f>
        <v>18.2</v>
      </c>
      <c r="P20" s="14">
        <f>[16]Maio!$D$19</f>
        <v>16.100000000000001</v>
      </c>
      <c r="Q20" s="14">
        <f>[16]Maio!$D$20</f>
        <v>16.2</v>
      </c>
      <c r="R20" s="14">
        <f>[16]Maio!$D$21</f>
        <v>14.2</v>
      </c>
      <c r="S20" s="14">
        <f>[16]Maio!$D$22</f>
        <v>13.6</v>
      </c>
      <c r="T20" s="14">
        <f>[16]Maio!$D$23</f>
        <v>12</v>
      </c>
      <c r="U20" s="14">
        <f>[16]Maio!$D$24</f>
        <v>12.9</v>
      </c>
      <c r="V20" s="14">
        <f>[16]Maio!$D$25</f>
        <v>13.5</v>
      </c>
      <c r="W20" s="14">
        <f>[16]Maio!$D$26</f>
        <v>14.4</v>
      </c>
      <c r="X20" s="14">
        <f>[16]Maio!$D$27</f>
        <v>12.3</v>
      </c>
      <c r="Y20" s="14">
        <f>[16]Maio!$D$28</f>
        <v>11.6</v>
      </c>
      <c r="Z20" s="14">
        <f>[16]Maio!$D$29</f>
        <v>12.7</v>
      </c>
      <c r="AA20" s="14">
        <f>[16]Maio!$D$30</f>
        <v>14.2</v>
      </c>
      <c r="AB20" s="14">
        <f>[16]Maio!$D$31</f>
        <v>18.100000000000001</v>
      </c>
      <c r="AC20" s="14">
        <f>[16]Maio!$D$32</f>
        <v>18</v>
      </c>
      <c r="AD20" s="14">
        <f>[16]Maio!$D$33</f>
        <v>14.6</v>
      </c>
      <c r="AE20" s="14">
        <f>[16]Maio!$D$34</f>
        <v>9.1</v>
      </c>
      <c r="AF20" s="14">
        <f>[16]Maio!$D$35</f>
        <v>10.7</v>
      </c>
      <c r="AG20" s="16">
        <f t="shared" si="3"/>
        <v>9.1</v>
      </c>
      <c r="AH20" s="25">
        <f t="shared" si="4"/>
        <v>14.966666666666667</v>
      </c>
    </row>
    <row r="21" spans="1:34" ht="17.100000000000001" customHeight="1" x14ac:dyDescent="0.2">
      <c r="A21" s="9" t="s">
        <v>15</v>
      </c>
      <c r="B21" s="14" t="str">
        <f>[17]Maio!$D$5</f>
        <v>**</v>
      </c>
      <c r="C21" s="14" t="str">
        <f>[17]Maio!$D$6</f>
        <v>**</v>
      </c>
      <c r="D21" s="14" t="str">
        <f>[17]Maio!$D$7</f>
        <v>**</v>
      </c>
      <c r="E21" s="14" t="str">
        <f>[17]Maio!$D$8</f>
        <v>**</v>
      </c>
      <c r="F21" s="14">
        <f>[17]Maio!$D$9</f>
        <v>20.7</v>
      </c>
      <c r="G21" s="14">
        <f>[17]Maio!$D$10</f>
        <v>18.899999999999999</v>
      </c>
      <c r="H21" s="14">
        <f>[17]Maio!$D$11</f>
        <v>17.100000000000001</v>
      </c>
      <c r="I21" s="14">
        <f>[17]Maio!$D$12</f>
        <v>17.600000000000001</v>
      </c>
      <c r="J21" s="14" t="str">
        <f>[17]Maio!$D$13</f>
        <v>**</v>
      </c>
      <c r="K21" s="14" t="str">
        <f>[17]Maio!$D$14</f>
        <v>**</v>
      </c>
      <c r="L21" s="14" t="str">
        <f>[17]Maio!$D$15</f>
        <v>**</v>
      </c>
      <c r="M21" s="14" t="str">
        <f>[17]Maio!$D$16</f>
        <v>**</v>
      </c>
      <c r="N21" s="14" t="str">
        <f>[17]Maio!$D$17</f>
        <v>**</v>
      </c>
      <c r="O21" s="14" t="str">
        <f>[17]Maio!$D$18</f>
        <v>**</v>
      </c>
      <c r="P21" s="14" t="str">
        <f>[17]Maio!$D$19</f>
        <v>**</v>
      </c>
      <c r="Q21" s="14" t="str">
        <f>[17]Maio!$D$20</f>
        <v>**</v>
      </c>
      <c r="R21" s="14" t="str">
        <f>[17]Maio!$D$21</f>
        <v>**</v>
      </c>
      <c r="S21" s="14" t="str">
        <f>[17]Maio!$D$22</f>
        <v>**</v>
      </c>
      <c r="T21" s="14" t="str">
        <f>[17]Maio!$D$23</f>
        <v>**</v>
      </c>
      <c r="U21" s="14" t="str">
        <f>[17]Maio!$D$24</f>
        <v>**</v>
      </c>
      <c r="V21" s="14" t="str">
        <f>[17]Maio!$D$25</f>
        <v>**</v>
      </c>
      <c r="W21" s="14" t="str">
        <f>[17]Maio!$D$26</f>
        <v>**</v>
      </c>
      <c r="X21" s="14" t="str">
        <f>[17]Maio!$D$27</f>
        <v>**</v>
      </c>
      <c r="Y21" s="14" t="str">
        <f>[17]Maio!$D$28</f>
        <v>**</v>
      </c>
      <c r="Z21" s="14" t="str">
        <f>[17]Maio!$D$29</f>
        <v>**</v>
      </c>
      <c r="AA21" s="14" t="str">
        <f>[17]Maio!$D$30</f>
        <v>**</v>
      </c>
      <c r="AB21" s="14" t="str">
        <f>[17]Maio!$D$31</f>
        <v>**</v>
      </c>
      <c r="AC21" s="14" t="str">
        <f>[17]Maio!$D$32</f>
        <v>**</v>
      </c>
      <c r="AD21" s="14" t="str">
        <f>[17]Maio!$D$33</f>
        <v>**</v>
      </c>
      <c r="AE21" s="14" t="str">
        <f>[17]Maio!$D$34</f>
        <v>**</v>
      </c>
      <c r="AF21" s="14" t="str">
        <f>[17]Maio!$D$35</f>
        <v>**</v>
      </c>
      <c r="AG21" s="16" t="s">
        <v>32</v>
      </c>
      <c r="AH21" s="25" t="s">
        <v>32</v>
      </c>
    </row>
    <row r="22" spans="1:34" ht="17.100000000000001" customHeight="1" x14ac:dyDescent="0.2">
      <c r="A22" s="9" t="s">
        <v>16</v>
      </c>
      <c r="B22" s="14">
        <f>[18]Maio!$D$5</f>
        <v>16.8</v>
      </c>
      <c r="C22" s="14">
        <f>[18]Maio!$D$6</f>
        <v>13.7</v>
      </c>
      <c r="D22" s="14">
        <f>[18]Maio!$D$7</f>
        <v>9.1999999999999993</v>
      </c>
      <c r="E22" s="14">
        <f>[18]Maio!$D$8</f>
        <v>12.3</v>
      </c>
      <c r="F22" s="14">
        <f>[18]Maio!$D$9</f>
        <v>14.2</v>
      </c>
      <c r="G22" s="14">
        <f>[18]Maio!$D$10</f>
        <v>16.5</v>
      </c>
      <c r="H22" s="14">
        <f>[18]Maio!$D$11</f>
        <v>18.100000000000001</v>
      </c>
      <c r="I22" s="14">
        <f>[18]Maio!$D$12</f>
        <v>19.2</v>
      </c>
      <c r="J22" s="14">
        <f>[18]Maio!$D$13</f>
        <v>20.7</v>
      </c>
      <c r="K22" s="14">
        <f>[18]Maio!$D$14</f>
        <v>17.899999999999999</v>
      </c>
      <c r="L22" s="14">
        <f>[18]Maio!$D$15</f>
        <v>19.399999999999999</v>
      </c>
      <c r="M22" s="14">
        <f>[18]Maio!$D$16</f>
        <v>21</v>
      </c>
      <c r="N22" s="14">
        <f>[18]Maio!$D$17</f>
        <v>19.600000000000001</v>
      </c>
      <c r="O22" s="14">
        <f>[18]Maio!$D$18</f>
        <v>18.600000000000001</v>
      </c>
      <c r="P22" s="14">
        <f>[18]Maio!$D$19</f>
        <v>18.399999999999999</v>
      </c>
      <c r="Q22" s="14">
        <f>[18]Maio!$D$20</f>
        <v>12.4</v>
      </c>
      <c r="R22" s="14">
        <f>[18]Maio!$D$21</f>
        <v>10.8</v>
      </c>
      <c r="S22" s="14">
        <f>[18]Maio!$D$22</f>
        <v>12.6</v>
      </c>
      <c r="T22" s="14">
        <f>[18]Maio!$D$23</f>
        <v>13.3</v>
      </c>
      <c r="U22" s="14">
        <f>[18]Maio!$D$24</f>
        <v>12.1</v>
      </c>
      <c r="V22" s="14">
        <f>[18]Maio!$D$25</f>
        <v>17.600000000000001</v>
      </c>
      <c r="W22" s="14">
        <f>[18]Maio!$D$26</f>
        <v>20.399999999999999</v>
      </c>
      <c r="X22" s="14">
        <f>[18]Maio!$D$27</f>
        <v>21.2</v>
      </c>
      <c r="Y22" s="14">
        <f>[18]Maio!$D$28</f>
        <v>18.2</v>
      </c>
      <c r="Z22" s="14">
        <f>[18]Maio!$D$29</f>
        <v>16.600000000000001</v>
      </c>
      <c r="AA22" s="14">
        <f>[18]Maio!$D$30</f>
        <v>17.100000000000001</v>
      </c>
      <c r="AB22" s="14">
        <f>[18]Maio!$D$31</f>
        <v>13.3</v>
      </c>
      <c r="AC22" s="14">
        <f>[18]Maio!$D$32</f>
        <v>13.9</v>
      </c>
      <c r="AD22" s="14">
        <f>[18]Maio!$D$33</f>
        <v>11.7</v>
      </c>
      <c r="AE22" s="14">
        <f>[18]Maio!$D$34</f>
        <v>13.7</v>
      </c>
      <c r="AF22" s="14">
        <f>[18]Maio!$D$35</f>
        <v>14.5</v>
      </c>
      <c r="AG22" s="16">
        <f t="shared" si="3"/>
        <v>9.1999999999999993</v>
      </c>
      <c r="AH22" s="25">
        <f t="shared" si="4"/>
        <v>15.967741935483874</v>
      </c>
    </row>
    <row r="23" spans="1:34" ht="17.100000000000001" customHeight="1" x14ac:dyDescent="0.2">
      <c r="A23" s="9" t="s">
        <v>17</v>
      </c>
      <c r="B23" s="14">
        <f>[19]Maio!$D$5</f>
        <v>17.600000000000001</v>
      </c>
      <c r="C23" s="14">
        <f>[19]Maio!$D$6</f>
        <v>12</v>
      </c>
      <c r="D23" s="14">
        <f>[19]Maio!$D$7</f>
        <v>8.4</v>
      </c>
      <c r="E23" s="14">
        <f>[19]Maio!$D$8</f>
        <v>8.5</v>
      </c>
      <c r="F23" s="14">
        <f>[19]Maio!$D$9</f>
        <v>11.6</v>
      </c>
      <c r="G23" s="14">
        <f>[19]Maio!$D$10</f>
        <v>13.9</v>
      </c>
      <c r="H23" s="14">
        <f>[19]Maio!$D$11</f>
        <v>15.5</v>
      </c>
      <c r="I23" s="14">
        <f>[19]Maio!$D$12</f>
        <v>16.5</v>
      </c>
      <c r="J23" s="14">
        <f>[19]Maio!$D$13</f>
        <v>14</v>
      </c>
      <c r="K23" s="14">
        <f>[19]Maio!$D$14</f>
        <v>14</v>
      </c>
      <c r="L23" s="14">
        <f>[19]Maio!$D$15</f>
        <v>16.8</v>
      </c>
      <c r="M23" s="14">
        <f>[19]Maio!$D$16</f>
        <v>17</v>
      </c>
      <c r="N23" s="14">
        <f>[19]Maio!$D$17</f>
        <v>15.7</v>
      </c>
      <c r="O23" s="14">
        <f>[19]Maio!$D$18</f>
        <v>15.8</v>
      </c>
      <c r="P23" s="14">
        <f>[19]Maio!$D$19</f>
        <v>16.2</v>
      </c>
      <c r="Q23" s="14">
        <f>[19]Maio!$D$20</f>
        <v>9.6</v>
      </c>
      <c r="R23" s="14">
        <f>[19]Maio!$D$21</f>
        <v>8.8000000000000007</v>
      </c>
      <c r="S23" s="14">
        <f>[19]Maio!$D$22</f>
        <v>9.8000000000000007</v>
      </c>
      <c r="T23" s="14">
        <f>[19]Maio!$D$23</f>
        <v>14.4</v>
      </c>
      <c r="U23" s="14">
        <f>[19]Maio!$D$24</f>
        <v>10.3</v>
      </c>
      <c r="V23" s="14">
        <f>[19]Maio!$D$25</f>
        <v>12.2</v>
      </c>
      <c r="W23" s="14">
        <f>[19]Maio!$D$26</f>
        <v>16.3</v>
      </c>
      <c r="X23" s="14">
        <f>[19]Maio!$D$27</f>
        <v>16.600000000000001</v>
      </c>
      <c r="Y23" s="14">
        <f>[19]Maio!$D$28</f>
        <v>12.4</v>
      </c>
      <c r="Z23" s="14">
        <f>[19]Maio!$D$29</f>
        <v>13</v>
      </c>
      <c r="AA23" s="14">
        <f>[19]Maio!$D$30</f>
        <v>15</v>
      </c>
      <c r="AB23" s="14">
        <f>[19]Maio!$D$31</f>
        <v>15.2</v>
      </c>
      <c r="AC23" s="14">
        <f>[19]Maio!$D$32</f>
        <v>9.1999999999999993</v>
      </c>
      <c r="AD23" s="14">
        <f>[19]Maio!$D$33</f>
        <v>9.8000000000000007</v>
      </c>
      <c r="AE23" s="14">
        <f>[19]Maio!$D$34</f>
        <v>6.8</v>
      </c>
      <c r="AF23" s="14">
        <f>[19]Maio!$D$35</f>
        <v>4.9000000000000004</v>
      </c>
      <c r="AG23" s="16">
        <f t="shared" si="3"/>
        <v>4.9000000000000004</v>
      </c>
      <c r="AH23" s="25">
        <f t="shared" si="4"/>
        <v>12.832258064516129</v>
      </c>
    </row>
    <row r="24" spans="1:34" ht="17.100000000000001" customHeight="1" x14ac:dyDescent="0.2">
      <c r="A24" s="9" t="s">
        <v>18</v>
      </c>
      <c r="B24" s="14">
        <f>[20]Maio!$D$5</f>
        <v>17.100000000000001</v>
      </c>
      <c r="C24" s="14">
        <f>[20]Maio!$D$6</f>
        <v>14.1</v>
      </c>
      <c r="D24" s="14">
        <f>[20]Maio!$D$7</f>
        <v>10.8</v>
      </c>
      <c r="E24" s="14">
        <f>[20]Maio!$D$8</f>
        <v>13.4</v>
      </c>
      <c r="F24" s="14">
        <f>[20]Maio!$D$9</f>
        <v>16.100000000000001</v>
      </c>
      <c r="G24" s="14">
        <f>[20]Maio!$D$10</f>
        <v>16.5</v>
      </c>
      <c r="H24" s="14">
        <f>[20]Maio!$D$11</f>
        <v>19.100000000000001</v>
      </c>
      <c r="I24" s="14">
        <f>[20]Maio!$D$12</f>
        <v>17.3</v>
      </c>
      <c r="J24" s="14">
        <f>[20]Maio!$D$13</f>
        <v>16.399999999999999</v>
      </c>
      <c r="K24" s="14">
        <f>[20]Maio!$D$14</f>
        <v>15.2</v>
      </c>
      <c r="L24" s="14">
        <f>[20]Maio!$D$15</f>
        <v>16.3</v>
      </c>
      <c r="M24" s="14">
        <f>[20]Maio!$D$16</f>
        <v>17.899999999999999</v>
      </c>
      <c r="N24" s="14">
        <f>[20]Maio!$D$17</f>
        <v>17.399999999999999</v>
      </c>
      <c r="O24" s="14">
        <f>[20]Maio!$D$18</f>
        <v>17.100000000000001</v>
      </c>
      <c r="P24" s="14">
        <f>[20]Maio!$D$19</f>
        <v>15.3</v>
      </c>
      <c r="Q24" s="14">
        <f>[20]Maio!$D$20</f>
        <v>11.1</v>
      </c>
      <c r="R24" s="14">
        <f>[20]Maio!$D$21</f>
        <v>10.4</v>
      </c>
      <c r="S24" s="14">
        <f>[20]Maio!$D$22</f>
        <v>12.3</v>
      </c>
      <c r="T24" s="14">
        <f>[20]Maio!$D$23</f>
        <v>12.1</v>
      </c>
      <c r="U24" s="14">
        <f>[20]Maio!$D$24</f>
        <v>12.9</v>
      </c>
      <c r="V24" s="14">
        <f>[20]Maio!$D$25</f>
        <v>15.1</v>
      </c>
      <c r="W24" s="14">
        <f>[20]Maio!$D$26</f>
        <v>15.6</v>
      </c>
      <c r="X24" s="14">
        <f>[20]Maio!$D$27</f>
        <v>14.1</v>
      </c>
      <c r="Y24" s="14">
        <f>[20]Maio!$D$28</f>
        <v>12.5</v>
      </c>
      <c r="Z24" s="14">
        <f>[20]Maio!$D$29</f>
        <v>10.5</v>
      </c>
      <c r="AA24" s="14">
        <f>[20]Maio!$D$30</f>
        <v>12.5</v>
      </c>
      <c r="AB24" s="14">
        <f>[20]Maio!$D$31</f>
        <v>16.5</v>
      </c>
      <c r="AC24" s="14">
        <f>[20]Maio!$D$32</f>
        <v>16.8</v>
      </c>
      <c r="AD24" s="14">
        <f>[20]Maio!$D$33</f>
        <v>15.3</v>
      </c>
      <c r="AE24" s="14">
        <f>[20]Maio!$D$34</f>
        <v>12</v>
      </c>
      <c r="AF24" s="14">
        <f>[20]Maio!$D$35</f>
        <v>12.7</v>
      </c>
      <c r="AG24" s="16">
        <f t="shared" si="3"/>
        <v>10.4</v>
      </c>
      <c r="AH24" s="25">
        <f t="shared" si="4"/>
        <v>14.593548387096778</v>
      </c>
    </row>
    <row r="25" spans="1:34" ht="17.100000000000001" customHeight="1" x14ac:dyDescent="0.2">
      <c r="A25" s="9" t="s">
        <v>19</v>
      </c>
      <c r="B25" s="14">
        <f>[21]Maio!$D$5</f>
        <v>15.5</v>
      </c>
      <c r="C25" s="14">
        <f>[21]Maio!$D$6</f>
        <v>12</v>
      </c>
      <c r="D25" s="14">
        <f>[21]Maio!$D$7</f>
        <v>8.4</v>
      </c>
      <c r="E25" s="14">
        <f>[21]Maio!$D$8</f>
        <v>10.4</v>
      </c>
      <c r="F25" s="14">
        <f>[21]Maio!$D$9</f>
        <v>12.5</v>
      </c>
      <c r="G25" s="14">
        <f>[21]Maio!$D$10</f>
        <v>15.6</v>
      </c>
      <c r="H25" s="14">
        <f>[21]Maio!$D$11</f>
        <v>18.3</v>
      </c>
      <c r="I25" s="14">
        <f>[21]Maio!$D$12</f>
        <v>17.899999999999999</v>
      </c>
      <c r="J25" s="14">
        <f>[21]Maio!$D$13</f>
        <v>18.399999999999999</v>
      </c>
      <c r="K25" s="14">
        <f>[21]Maio!$D$14</f>
        <v>18.8</v>
      </c>
      <c r="L25" s="14">
        <f>[21]Maio!$D$15</f>
        <v>17.8</v>
      </c>
      <c r="M25" s="14">
        <f>[21]Maio!$D$16</f>
        <v>18.399999999999999</v>
      </c>
      <c r="N25" s="14">
        <f>[21]Maio!$D$17</f>
        <v>19.399999999999999</v>
      </c>
      <c r="O25" s="14">
        <f>[21]Maio!$D$18</f>
        <v>16.8</v>
      </c>
      <c r="P25" s="14">
        <f>[21]Maio!$D$19</f>
        <v>15.6</v>
      </c>
      <c r="Q25" s="14">
        <f>[21]Maio!$D$20</f>
        <v>12.6</v>
      </c>
      <c r="R25" s="14">
        <f>[21]Maio!$D$21</f>
        <v>12.4</v>
      </c>
      <c r="S25" s="14">
        <f>[21]Maio!$D$22</f>
        <v>12.3</v>
      </c>
      <c r="T25" s="14">
        <f>[21]Maio!$D$23</f>
        <v>11.5</v>
      </c>
      <c r="U25" s="14">
        <f>[21]Maio!$D$24</f>
        <v>10.6</v>
      </c>
      <c r="V25" s="14">
        <f>[21]Maio!$D$25</f>
        <v>13.1</v>
      </c>
      <c r="W25" s="14">
        <f>[21]Maio!$D$26</f>
        <v>16.899999999999999</v>
      </c>
      <c r="X25" s="14">
        <f>[21]Maio!$D$27</f>
        <v>17</v>
      </c>
      <c r="Y25" s="14">
        <f>[21]Maio!$D$28</f>
        <v>16.8</v>
      </c>
      <c r="Z25" s="14">
        <f>[21]Maio!$D$29</f>
        <v>13</v>
      </c>
      <c r="AA25" s="14">
        <f>[21]Maio!$D$30</f>
        <v>15.1</v>
      </c>
      <c r="AB25" s="14">
        <f>[21]Maio!$D$31</f>
        <v>9.4</v>
      </c>
      <c r="AC25" s="14">
        <f>[21]Maio!$D$32</f>
        <v>11</v>
      </c>
      <c r="AD25" s="14">
        <f>[21]Maio!$D$33</f>
        <v>12.6</v>
      </c>
      <c r="AE25" s="14">
        <f>[21]Maio!$D$34</f>
        <v>8.5</v>
      </c>
      <c r="AF25" s="14">
        <f>[21]Maio!$D$35</f>
        <v>9</v>
      </c>
      <c r="AG25" s="16">
        <f t="shared" si="3"/>
        <v>8.4</v>
      </c>
      <c r="AH25" s="25">
        <f t="shared" si="4"/>
        <v>14.116129032258067</v>
      </c>
    </row>
    <row r="26" spans="1:34" ht="17.100000000000001" customHeight="1" x14ac:dyDescent="0.2">
      <c r="A26" s="9" t="s">
        <v>31</v>
      </c>
      <c r="B26" s="14">
        <f>[22]Maio!$D$5</f>
        <v>17.399999999999999</v>
      </c>
      <c r="C26" s="14">
        <f>[22]Maio!$D$6</f>
        <v>11.8</v>
      </c>
      <c r="D26" s="14">
        <f>[22]Maio!$D$7</f>
        <v>8.6999999999999993</v>
      </c>
      <c r="E26" s="14">
        <f>[22]Maio!$D$8</f>
        <v>10.1</v>
      </c>
      <c r="F26" s="14">
        <f>[22]Maio!$D$9</f>
        <v>14.2</v>
      </c>
      <c r="G26" s="14">
        <f>[22]Maio!$D$10</f>
        <v>16.2</v>
      </c>
      <c r="H26" s="14">
        <f>[22]Maio!$D$11</f>
        <v>17.3</v>
      </c>
      <c r="I26" s="14">
        <f>[22]Maio!$D$12</f>
        <v>18.399999999999999</v>
      </c>
      <c r="J26" s="14">
        <f>[22]Maio!$D$13</f>
        <v>17.399999999999999</v>
      </c>
      <c r="K26" s="14">
        <f>[22]Maio!$D$14</f>
        <v>18.8</v>
      </c>
      <c r="L26" s="14">
        <f>[22]Maio!$D$15</f>
        <v>19.3</v>
      </c>
      <c r="M26" s="14">
        <f>[22]Maio!$D$16</f>
        <v>18.7</v>
      </c>
      <c r="N26" s="14">
        <f>[22]Maio!$D$17</f>
        <v>17.3</v>
      </c>
      <c r="O26" s="14">
        <f>[22]Maio!$D$18</f>
        <v>17.600000000000001</v>
      </c>
      <c r="P26" s="14">
        <f>[22]Maio!$D$19</f>
        <v>15.5</v>
      </c>
      <c r="Q26" s="14">
        <f>[22]Maio!$D$20</f>
        <v>9.6999999999999993</v>
      </c>
      <c r="R26" s="14">
        <f>[22]Maio!$D$21</f>
        <v>8.6999999999999993</v>
      </c>
      <c r="S26" s="14">
        <f>[22]Maio!$D$22</f>
        <v>12.8</v>
      </c>
      <c r="T26" s="14">
        <f>[22]Maio!$D$23</f>
        <v>15.7</v>
      </c>
      <c r="U26" s="14">
        <f>[22]Maio!$D$24</f>
        <v>13.8</v>
      </c>
      <c r="V26" s="14">
        <f>[22]Maio!$D$25</f>
        <v>14.1</v>
      </c>
      <c r="W26" s="14">
        <f>[22]Maio!$D$26</f>
        <v>18.7</v>
      </c>
      <c r="X26" s="14">
        <f>[22]Maio!$D$27</f>
        <v>19.7</v>
      </c>
      <c r="Y26" s="14">
        <f>[22]Maio!$D$28</f>
        <v>18.2</v>
      </c>
      <c r="Z26" s="14">
        <f>[22]Maio!$D$29</f>
        <v>16</v>
      </c>
      <c r="AA26" s="14">
        <f>[22]Maio!$D$30</f>
        <v>15.9</v>
      </c>
      <c r="AB26" s="14">
        <f>[22]Maio!$D$31</f>
        <v>16.100000000000001</v>
      </c>
      <c r="AC26" s="14">
        <f>[22]Maio!$D$32</f>
        <v>12.8</v>
      </c>
      <c r="AD26" s="14">
        <f>[22]Maio!$D$33</f>
        <v>12</v>
      </c>
      <c r="AE26" s="14">
        <f>[22]Maio!$D$34</f>
        <v>11.4</v>
      </c>
      <c r="AF26" s="14">
        <f>[22]Maio!$D$35</f>
        <v>8.6</v>
      </c>
      <c r="AG26" s="16">
        <f t="shared" si="3"/>
        <v>8.6</v>
      </c>
      <c r="AH26" s="25">
        <f t="shared" si="4"/>
        <v>14.93225806451613</v>
      </c>
    </row>
    <row r="27" spans="1:34" ht="17.100000000000001" customHeight="1" x14ac:dyDescent="0.2">
      <c r="A27" s="9" t="s">
        <v>20</v>
      </c>
      <c r="B27" s="14" t="str">
        <f>[23]Maio!$D$5</f>
        <v>**</v>
      </c>
      <c r="C27" s="14" t="str">
        <f>[23]Maio!$D$6</f>
        <v>**</v>
      </c>
      <c r="D27" s="14" t="str">
        <f>[23]Maio!$D$7</f>
        <v>**</v>
      </c>
      <c r="E27" s="14" t="str">
        <f>[23]Maio!$D$8</f>
        <v>**</v>
      </c>
      <c r="F27" s="14" t="str">
        <f>[23]Maio!$D$9</f>
        <v>**</v>
      </c>
      <c r="G27" s="14" t="str">
        <f>[23]Maio!$D$10</f>
        <v>**</v>
      </c>
      <c r="H27" s="14" t="str">
        <f>[23]Maio!$D$11</f>
        <v>**</v>
      </c>
      <c r="I27" s="14" t="str">
        <f>[23]Maio!$D$12</f>
        <v>**</v>
      </c>
      <c r="J27" s="14" t="str">
        <f>[23]Maio!$D$13</f>
        <v>**</v>
      </c>
      <c r="K27" s="14" t="str">
        <f>[23]Maio!$D$14</f>
        <v>**</v>
      </c>
      <c r="L27" s="14" t="str">
        <f>[23]Maio!$D$15</f>
        <v>**</v>
      </c>
      <c r="M27" s="14" t="str">
        <f>[23]Maio!$D$16</f>
        <v>**</v>
      </c>
      <c r="N27" s="14" t="str">
        <f>[23]Maio!$D$17</f>
        <v>**</v>
      </c>
      <c r="O27" s="14" t="str">
        <f>[23]Maio!$D$18</f>
        <v>**</v>
      </c>
      <c r="P27" s="14" t="str">
        <f>[23]Maio!$D$19</f>
        <v>**</v>
      </c>
      <c r="Q27" s="14" t="str">
        <f>[23]Maio!$D$20</f>
        <v>**</v>
      </c>
      <c r="R27" s="14" t="str">
        <f>[23]Maio!$D$21</f>
        <v>**</v>
      </c>
      <c r="S27" s="14" t="str">
        <f>[23]Maio!$D$22</f>
        <v>**</v>
      </c>
      <c r="T27" s="14" t="str">
        <f>[23]Maio!$D$23</f>
        <v>**</v>
      </c>
      <c r="U27" s="14" t="str">
        <f>[23]Maio!$D$24</f>
        <v>**</v>
      </c>
      <c r="V27" s="14" t="str">
        <f>[23]Maio!$D$25</f>
        <v>**</v>
      </c>
      <c r="W27" s="14" t="str">
        <f>[23]Maio!$D$26</f>
        <v>**</v>
      </c>
      <c r="X27" s="14" t="str">
        <f>[23]Maio!$D$27</f>
        <v>**</v>
      </c>
      <c r="Y27" s="14" t="str">
        <f>[23]Maio!$D$28</f>
        <v>**</v>
      </c>
      <c r="Z27" s="14" t="str">
        <f>[23]Maio!$D$29</f>
        <v>**</v>
      </c>
      <c r="AA27" s="14" t="str">
        <f>[23]Maio!$D$30</f>
        <v>**</v>
      </c>
      <c r="AB27" s="14" t="str">
        <f>[23]Maio!$D$31</f>
        <v>**</v>
      </c>
      <c r="AC27" s="14" t="str">
        <f>[23]Maio!$D$32</f>
        <v>**</v>
      </c>
      <c r="AD27" s="14" t="str">
        <f>[23]Maio!$D$33</f>
        <v>**</v>
      </c>
      <c r="AE27" s="14" t="str">
        <f>[23]Maio!$D$34</f>
        <v>**</v>
      </c>
      <c r="AF27" s="14" t="str">
        <f>[23]Maio!$D$35</f>
        <v>**</v>
      </c>
      <c r="AG27" s="16" t="s">
        <v>32</v>
      </c>
      <c r="AH27" s="25" t="s">
        <v>32</v>
      </c>
    </row>
    <row r="28" spans="1:34" s="5" customFormat="1" ht="17.100000000000001" customHeight="1" x14ac:dyDescent="0.2">
      <c r="A28" s="13" t="s">
        <v>36</v>
      </c>
      <c r="B28" s="21">
        <f>MIN(B5:B27)</f>
        <v>13.9</v>
      </c>
      <c r="C28" s="21">
        <f t="shared" ref="C28:AH28" si="5">MIN(C5:C27)</f>
        <v>11</v>
      </c>
      <c r="D28" s="21">
        <f t="shared" si="5"/>
        <v>7.5</v>
      </c>
      <c r="E28" s="21">
        <f t="shared" si="5"/>
        <v>7.3</v>
      </c>
      <c r="F28" s="21">
        <f t="shared" si="5"/>
        <v>11.1</v>
      </c>
      <c r="G28" s="21">
        <f t="shared" si="5"/>
        <v>13.5</v>
      </c>
      <c r="H28" s="21">
        <f t="shared" si="5"/>
        <v>15.5</v>
      </c>
      <c r="I28" s="21">
        <f t="shared" si="5"/>
        <v>14.8</v>
      </c>
      <c r="J28" s="21">
        <f t="shared" si="5"/>
        <v>13.8</v>
      </c>
      <c r="K28" s="21">
        <f t="shared" si="5"/>
        <v>14</v>
      </c>
      <c r="L28" s="21">
        <f t="shared" si="5"/>
        <v>15.4</v>
      </c>
      <c r="M28" s="21">
        <f t="shared" si="5"/>
        <v>16.2</v>
      </c>
      <c r="N28" s="21">
        <f t="shared" si="5"/>
        <v>15.7</v>
      </c>
      <c r="O28" s="21">
        <f t="shared" si="5"/>
        <v>14.4</v>
      </c>
      <c r="P28" s="21">
        <f t="shared" si="5"/>
        <v>14.2</v>
      </c>
      <c r="Q28" s="21">
        <f t="shared" si="5"/>
        <v>9.6</v>
      </c>
      <c r="R28" s="21">
        <f t="shared" si="5"/>
        <v>7.8</v>
      </c>
      <c r="S28" s="21">
        <f t="shared" si="5"/>
        <v>9.3000000000000007</v>
      </c>
      <c r="T28" s="21">
        <f t="shared" si="5"/>
        <v>8.5</v>
      </c>
      <c r="U28" s="21">
        <f t="shared" si="5"/>
        <v>8.1</v>
      </c>
      <c r="V28" s="21">
        <f t="shared" si="5"/>
        <v>9.8000000000000007</v>
      </c>
      <c r="W28" s="21">
        <f t="shared" si="5"/>
        <v>13.6</v>
      </c>
      <c r="X28" s="21">
        <f t="shared" si="5"/>
        <v>12</v>
      </c>
      <c r="Y28" s="21">
        <f t="shared" si="5"/>
        <v>10.1</v>
      </c>
      <c r="Z28" s="21">
        <f t="shared" si="5"/>
        <v>10.5</v>
      </c>
      <c r="AA28" s="21">
        <f t="shared" si="5"/>
        <v>12.5</v>
      </c>
      <c r="AB28" s="21">
        <f t="shared" si="5"/>
        <v>9</v>
      </c>
      <c r="AC28" s="21">
        <f t="shared" si="5"/>
        <v>8.3000000000000007</v>
      </c>
      <c r="AD28" s="21">
        <f t="shared" si="5"/>
        <v>8.3000000000000007</v>
      </c>
      <c r="AE28" s="21">
        <f t="shared" si="5"/>
        <v>6.8</v>
      </c>
      <c r="AF28" s="54">
        <f t="shared" si="5"/>
        <v>4.9000000000000004</v>
      </c>
      <c r="AG28" s="21">
        <f t="shared" si="5"/>
        <v>4.9000000000000004</v>
      </c>
      <c r="AH28" s="21">
        <f t="shared" si="5"/>
        <v>11.896774193548385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G22" sqref="AG2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4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41</v>
      </c>
      <c r="AH3" s="12"/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2"/>
    </row>
    <row r="5" spans="1:34" s="5" customFormat="1" ht="20.100000000000001" customHeight="1" thickTop="1" x14ac:dyDescent="0.2">
      <c r="A5" s="8" t="s">
        <v>48</v>
      </c>
      <c r="B5" s="43" t="str">
        <f>[1]Maio!$E$5</f>
        <v>**</v>
      </c>
      <c r="C5" s="43" t="str">
        <f>[1]Maio!$E$6</f>
        <v>**</v>
      </c>
      <c r="D5" s="43" t="str">
        <f>[1]Maio!$E$7</f>
        <v>**</v>
      </c>
      <c r="E5" s="43" t="str">
        <f>[1]Maio!$E$8</f>
        <v>**</v>
      </c>
      <c r="F5" s="43" t="str">
        <f>[1]Maio!$E$9</f>
        <v>**</v>
      </c>
      <c r="G5" s="43" t="str">
        <f>[1]Maio!$E$10</f>
        <v>**</v>
      </c>
      <c r="H5" s="43" t="str">
        <f>[1]Maio!$E$11</f>
        <v>**</v>
      </c>
      <c r="I5" s="43" t="str">
        <f>[1]Maio!$E$12</f>
        <v>**</v>
      </c>
      <c r="J5" s="43" t="str">
        <f>[1]Maio!$E$13</f>
        <v>**</v>
      </c>
      <c r="K5" s="43" t="str">
        <f>[1]Maio!$E$14</f>
        <v>**</v>
      </c>
      <c r="L5" s="43" t="str">
        <f>[1]Maio!$E$15</f>
        <v>**</v>
      </c>
      <c r="M5" s="43" t="str">
        <f>[1]Maio!$E$16</f>
        <v>**</v>
      </c>
      <c r="N5" s="43" t="str">
        <f>[1]Maio!$E$17</f>
        <v>**</v>
      </c>
      <c r="O5" s="43" t="str">
        <f>[1]Maio!$E$18</f>
        <v>**</v>
      </c>
      <c r="P5" s="43" t="str">
        <f>[1]Maio!$E$19</f>
        <v>**</v>
      </c>
      <c r="Q5" s="43" t="str">
        <f>[1]Maio!$E$20</f>
        <v>**</v>
      </c>
      <c r="R5" s="43" t="str">
        <f>[1]Maio!$E$21</f>
        <v>**</v>
      </c>
      <c r="S5" s="43" t="str">
        <f>[1]Maio!$E$22</f>
        <v>**</v>
      </c>
      <c r="T5" s="43" t="str">
        <f>[1]Maio!$E$23</f>
        <v>**</v>
      </c>
      <c r="U5" s="43" t="str">
        <f>[1]Maio!$E$24</f>
        <v>**</v>
      </c>
      <c r="V5" s="43" t="str">
        <f>[1]Maio!$E$25</f>
        <v>**</v>
      </c>
      <c r="W5" s="43" t="str">
        <f>[1]Maio!$E$26</f>
        <v>**</v>
      </c>
      <c r="X5" s="43" t="str">
        <f>[1]Maio!$E$27</f>
        <v>**</v>
      </c>
      <c r="Y5" s="43" t="str">
        <f>[1]Maio!$E$28</f>
        <v>**</v>
      </c>
      <c r="Z5" s="43" t="str">
        <f>[1]Maio!$E$29</f>
        <v>**</v>
      </c>
      <c r="AA5" s="43" t="str">
        <f>[1]Maio!$E$30</f>
        <v>**</v>
      </c>
      <c r="AB5" s="43" t="str">
        <f>[1]Maio!$E$31</f>
        <v>**</v>
      </c>
      <c r="AC5" s="43">
        <f>[1]Maio!$E$32</f>
        <v>72.916666666666671</v>
      </c>
      <c r="AD5" s="43">
        <f>[1]Maio!$E$33</f>
        <v>75</v>
      </c>
      <c r="AE5" s="43">
        <f>[1]Maio!$E$34</f>
        <v>73.2</v>
      </c>
      <c r="AF5" s="43">
        <f>[1]Maio!$E$35</f>
        <v>68.416666666666671</v>
      </c>
      <c r="AG5" s="44" t="s">
        <v>32</v>
      </c>
      <c r="AH5" s="12"/>
    </row>
    <row r="6" spans="1:34" ht="17.100000000000001" customHeight="1" x14ac:dyDescent="0.2">
      <c r="A6" s="9" t="s">
        <v>0</v>
      </c>
      <c r="B6" s="3">
        <f>[2]Maio!$E$5</f>
        <v>90.833333333333329</v>
      </c>
      <c r="C6" s="3">
        <f>[2]Maio!$E$6</f>
        <v>84.625</v>
      </c>
      <c r="D6" s="3">
        <f>[2]Maio!$E$7</f>
        <v>80.958333333333329</v>
      </c>
      <c r="E6" s="3">
        <f>[2]Maio!$E$8</f>
        <v>77.041666666666671</v>
      </c>
      <c r="F6" s="3">
        <f>[2]Maio!$E$9</f>
        <v>75.833333333333329</v>
      </c>
      <c r="G6" s="3">
        <f>[2]Maio!$E$10</f>
        <v>76</v>
      </c>
      <c r="H6" s="3">
        <f>[2]Maio!$E$11</f>
        <v>77.958333333333329</v>
      </c>
      <c r="I6" s="3">
        <f>[2]Maio!$E$12</f>
        <v>74.625</v>
      </c>
      <c r="J6" s="3">
        <f>[2]Maio!$E$13</f>
        <v>74.958333333333329</v>
      </c>
      <c r="K6" s="3">
        <f>[2]Maio!$E$14</f>
        <v>79.083333333333329</v>
      </c>
      <c r="L6" s="3">
        <f>[2]Maio!$E$15</f>
        <v>87.166666666666671</v>
      </c>
      <c r="M6" s="3">
        <f>[2]Maio!$E$16</f>
        <v>79.625</v>
      </c>
      <c r="N6" s="3">
        <f>[2]Maio!$E$17</f>
        <v>80.125</v>
      </c>
      <c r="O6" s="3">
        <f>[2]Maio!$E$18</f>
        <v>79.916666666666671</v>
      </c>
      <c r="P6" s="3">
        <f>[2]Maio!$E$19</f>
        <v>83.583333333333329</v>
      </c>
      <c r="Q6" s="3">
        <f>[2]Maio!$E$20</f>
        <v>84.75</v>
      </c>
      <c r="R6" s="3">
        <f>[2]Maio!$E$21</f>
        <v>81.333333333333329</v>
      </c>
      <c r="S6" s="3">
        <f>[2]Maio!$E$22</f>
        <v>78.916666666666671</v>
      </c>
      <c r="T6" s="3">
        <f>[2]Maio!$E$23</f>
        <v>72.5</v>
      </c>
      <c r="U6" s="3">
        <f>[2]Maio!$E$24</f>
        <v>70.75</v>
      </c>
      <c r="V6" s="3">
        <f>[2]Maio!$E$25</f>
        <v>75.833333333333329</v>
      </c>
      <c r="W6" s="3">
        <f>[2]Maio!$E$26</f>
        <v>75.25</v>
      </c>
      <c r="X6" s="3">
        <f>[2]Maio!$E$27</f>
        <v>74.875</v>
      </c>
      <c r="Y6" s="3">
        <f>[2]Maio!$E$28</f>
        <v>71.375</v>
      </c>
      <c r="Z6" s="3">
        <f>[2]Maio!$E$29</f>
        <v>67.208333333333329</v>
      </c>
      <c r="AA6" s="3">
        <f>[2]Maio!$E$30</f>
        <v>81.916666666666671</v>
      </c>
      <c r="AB6" s="3">
        <f>[2]Maio!$E$31</f>
        <v>78.666666666666671</v>
      </c>
      <c r="AC6" s="3">
        <f>[2]Maio!$E$32</f>
        <v>83.041666666666671</v>
      </c>
      <c r="AD6" s="3">
        <f>[2]Maio!$E$33</f>
        <v>80.583333333333329</v>
      </c>
      <c r="AE6" s="3">
        <f>[2]Maio!$E$34</f>
        <v>76.599999999999994</v>
      </c>
      <c r="AF6" s="3">
        <f>[2]Maio!$E$35</f>
        <v>72.25</v>
      </c>
      <c r="AG6" s="16">
        <f t="shared" ref="AG6:AG15" si="1">AVERAGE(B6:AF6)</f>
        <v>78.328494623655914</v>
      </c>
    </row>
    <row r="7" spans="1:34" ht="17.100000000000001" customHeight="1" x14ac:dyDescent="0.2">
      <c r="A7" s="9" t="s">
        <v>1</v>
      </c>
      <c r="B7" s="3">
        <f>[3]Maio!$E$5</f>
        <v>89.125</v>
      </c>
      <c r="C7" s="3">
        <f>[3]Maio!$E$6</f>
        <v>79.916666666666671</v>
      </c>
      <c r="D7" s="3">
        <f>[3]Maio!$E$7</f>
        <v>73.5</v>
      </c>
      <c r="E7" s="3">
        <f>[3]Maio!$E$8</f>
        <v>73.708333333333329</v>
      </c>
      <c r="F7" s="3">
        <f>[3]Maio!$E$9</f>
        <v>74.875</v>
      </c>
      <c r="G7" s="3">
        <f>[3]Maio!$E$10</f>
        <v>78.25</v>
      </c>
      <c r="H7" s="3">
        <f>[3]Maio!$E$11</f>
        <v>78.958333333333329</v>
      </c>
      <c r="I7" s="3">
        <f>[3]Maio!$E$12</f>
        <v>77.458333333333329</v>
      </c>
      <c r="J7" s="3">
        <f>[3]Maio!$E$13</f>
        <v>74.416666666666671</v>
      </c>
      <c r="K7" s="3">
        <f>[3]Maio!$E$14</f>
        <v>74.166666666666671</v>
      </c>
      <c r="L7" s="3">
        <f>[3]Maio!$E$15</f>
        <v>79</v>
      </c>
      <c r="M7" s="3">
        <f>[3]Maio!$E$16</f>
        <v>78.434782608695656</v>
      </c>
      <c r="N7" s="3">
        <f>[3]Maio!$E$17</f>
        <v>77</v>
      </c>
      <c r="O7" s="3">
        <f>[3]Maio!$E$18</f>
        <v>73.208333333333329</v>
      </c>
      <c r="P7" s="3">
        <f>[3]Maio!$E$19</f>
        <v>84.19047619047619</v>
      </c>
      <c r="Q7" s="3">
        <f>[3]Maio!$E$20</f>
        <v>79.333333333333329</v>
      </c>
      <c r="R7" s="3">
        <f>[3]Maio!$E$21</f>
        <v>78.791666666666671</v>
      </c>
      <c r="S7" s="3">
        <f>[3]Maio!$E$22</f>
        <v>76.166666666666671</v>
      </c>
      <c r="T7" s="3">
        <f>[3]Maio!$E$23</f>
        <v>72.875</v>
      </c>
      <c r="U7" s="3">
        <f>[3]Maio!$E$24</f>
        <v>74.625</v>
      </c>
      <c r="V7" s="3">
        <f>[3]Maio!$E$25</f>
        <v>69.541666666666671</v>
      </c>
      <c r="W7" s="3">
        <f>[3]Maio!$E$26</f>
        <v>70.625</v>
      </c>
      <c r="X7" s="3">
        <f>[3]Maio!$E$27</f>
        <v>72.125</v>
      </c>
      <c r="Y7" s="3">
        <f>[3]Maio!$E$28</f>
        <v>65.291666666666671</v>
      </c>
      <c r="Z7" s="3">
        <f>[3]Maio!$E$29</f>
        <v>71.166666666666671</v>
      </c>
      <c r="AA7" s="3">
        <f>[3]Maio!$E$30</f>
        <v>75.416666666666671</v>
      </c>
      <c r="AB7" s="3">
        <f>[3]Maio!$E$31</f>
        <v>75</v>
      </c>
      <c r="AC7" s="3">
        <f>[3]Maio!$E$32</f>
        <v>72.954545454545453</v>
      </c>
      <c r="AD7" s="3">
        <f>[3]Maio!$E$33</f>
        <v>74.375</v>
      </c>
      <c r="AE7" s="3">
        <f>[3]Maio!$E$34</f>
        <v>60.642857142857146</v>
      </c>
      <c r="AF7" s="3">
        <f>[3]Maio!$E$35</f>
        <v>67.083333333333329</v>
      </c>
      <c r="AG7" s="16">
        <f t="shared" si="1"/>
        <v>74.910408432147577</v>
      </c>
    </row>
    <row r="8" spans="1:34" ht="17.100000000000001" customHeight="1" x14ac:dyDescent="0.2">
      <c r="A8" s="9" t="s">
        <v>2</v>
      </c>
      <c r="B8" s="3" t="str">
        <f>[4]Maio!$E$5</f>
        <v>**</v>
      </c>
      <c r="C8" s="3" t="str">
        <f>[4]Maio!$E$6</f>
        <v>**</v>
      </c>
      <c r="D8" s="3" t="str">
        <f>[4]Maio!$E$7</f>
        <v>**</v>
      </c>
      <c r="E8" s="3" t="str">
        <f>[4]Maio!$E$8</f>
        <v>**</v>
      </c>
      <c r="F8" s="3" t="str">
        <f>[4]Maio!$E$9</f>
        <v>**</v>
      </c>
      <c r="G8" s="3" t="str">
        <f>[4]Maio!$E$10</f>
        <v>**</v>
      </c>
      <c r="H8" s="3" t="str">
        <f>[4]Maio!$E$11</f>
        <v>**</v>
      </c>
      <c r="I8" s="3" t="str">
        <f>[4]Maio!$E$12</f>
        <v>**</v>
      </c>
      <c r="J8" s="3" t="str">
        <f>[4]Maio!$E$13</f>
        <v>**</v>
      </c>
      <c r="K8" s="3" t="str">
        <f>[4]Maio!$E$14</f>
        <v>**</v>
      </c>
      <c r="L8" s="3" t="str">
        <f>[4]Maio!$E$15</f>
        <v>**</v>
      </c>
      <c r="M8" s="3" t="str">
        <f>[4]Maio!$E$16</f>
        <v>**</v>
      </c>
      <c r="N8" s="3" t="str">
        <f>[4]Maio!$E$17</f>
        <v>**</v>
      </c>
      <c r="O8" s="3" t="str">
        <f>[4]Maio!$E$18</f>
        <v>**</v>
      </c>
      <c r="P8" s="3" t="str">
        <f>[4]Maio!$E$19</f>
        <v>**</v>
      </c>
      <c r="Q8" s="3" t="str">
        <f>[4]Maio!$E$20</f>
        <v>**</v>
      </c>
      <c r="R8" s="3" t="str">
        <f>[4]Maio!$E$21</f>
        <v>**</v>
      </c>
      <c r="S8" s="3" t="str">
        <f>[4]Maio!$E$22</f>
        <v>**</v>
      </c>
      <c r="T8" s="3" t="str">
        <f>[4]Maio!$E$23</f>
        <v>**</v>
      </c>
      <c r="U8" s="3" t="str">
        <f>[4]Maio!$E$24</f>
        <v>**</v>
      </c>
      <c r="V8" s="3" t="str">
        <f>[4]Maio!$E$25</f>
        <v>**</v>
      </c>
      <c r="W8" s="3" t="str">
        <f>[4]Maio!$E$26</f>
        <v>**</v>
      </c>
      <c r="X8" s="3" t="str">
        <f>[4]Maio!$E$27</f>
        <v>**</v>
      </c>
      <c r="Y8" s="3" t="str">
        <f>[4]Maio!$E$28</f>
        <v>**</v>
      </c>
      <c r="Z8" s="3" t="str">
        <f>[4]Maio!$E$29</f>
        <v>**</v>
      </c>
      <c r="AA8" s="3" t="str">
        <f>[4]Maio!$E$30</f>
        <v>**</v>
      </c>
      <c r="AB8" s="3" t="str">
        <f>[4]Maio!$E$31</f>
        <v>**</v>
      </c>
      <c r="AC8" s="3" t="str">
        <f>[4]Maio!$E$32</f>
        <v>**</v>
      </c>
      <c r="AD8" s="3" t="str">
        <f>[4]Maio!$E$33</f>
        <v>**</v>
      </c>
      <c r="AE8" s="3">
        <f>[4]Maio!$E$34</f>
        <v>50.333333333333336</v>
      </c>
      <c r="AF8" s="3">
        <f>[4]Maio!$E$35</f>
        <v>58.291666666666664</v>
      </c>
      <c r="AG8" s="16" t="s">
        <v>32</v>
      </c>
    </row>
    <row r="9" spans="1:34" ht="17.100000000000001" customHeight="1" x14ac:dyDescent="0.2">
      <c r="A9" s="9" t="s">
        <v>3</v>
      </c>
      <c r="B9" s="3">
        <f>[5]Maio!$E$5</f>
        <v>82.5</v>
      </c>
      <c r="C9" s="3">
        <f>[5]Maio!$E$6</f>
        <v>84.541666666666671</v>
      </c>
      <c r="D9" s="3">
        <f>[5]Maio!$E$7</f>
        <v>67.166666666666671</v>
      </c>
      <c r="E9" s="3">
        <f>[5]Maio!$E$8</f>
        <v>70.083333333333329</v>
      </c>
      <c r="F9" s="3">
        <f>[5]Maio!$E$9</f>
        <v>71.041666666666671</v>
      </c>
      <c r="G9" s="3">
        <f>[5]Maio!$E$10</f>
        <v>70.375</v>
      </c>
      <c r="H9" s="3">
        <f>[5]Maio!$E$11</f>
        <v>68.291666666666671</v>
      </c>
      <c r="I9" s="3">
        <f>[5]Maio!$E$12</f>
        <v>66.333333333333329</v>
      </c>
      <c r="J9" s="3">
        <f>[5]Maio!$E$13</f>
        <v>64.666666666666671</v>
      </c>
      <c r="K9" s="3">
        <f>[5]Maio!$E$14</f>
        <v>68.166666666666671</v>
      </c>
      <c r="L9" s="3">
        <f>[5]Maio!$E$15</f>
        <v>69.083333333333329</v>
      </c>
      <c r="M9" s="3">
        <f>[5]Maio!$E$16</f>
        <v>69.5</v>
      </c>
      <c r="N9" s="3">
        <f>[5]Maio!$E$17</f>
        <v>69.958333333333329</v>
      </c>
      <c r="O9" s="3">
        <f>[5]Maio!$E$18</f>
        <v>69.791666666666671</v>
      </c>
      <c r="P9" s="3">
        <f>[5]Maio!$E$19</f>
        <v>69.125</v>
      </c>
      <c r="Q9" s="3">
        <f>[5]Maio!$E$20</f>
        <v>68.25</v>
      </c>
      <c r="R9" s="3">
        <f>[5]Maio!$E$21</f>
        <v>71</v>
      </c>
      <c r="S9" s="3">
        <f>[5]Maio!$E$22</f>
        <v>63.5</v>
      </c>
      <c r="T9" s="3">
        <f>[5]Maio!$E$23</f>
        <v>67.125</v>
      </c>
      <c r="U9" s="3">
        <f>[5]Maio!$E$24</f>
        <v>61.916666666666664</v>
      </c>
      <c r="V9" s="3">
        <f>[5]Maio!$E$25</f>
        <v>61.125</v>
      </c>
      <c r="W9" s="3">
        <f>[5]Maio!$E$26</f>
        <v>64</v>
      </c>
      <c r="X9" s="3">
        <f>[5]Maio!$E$27</f>
        <v>61.541666666666664</v>
      </c>
      <c r="Y9" s="3">
        <f>[5]Maio!$E$28</f>
        <v>63.583333333333336</v>
      </c>
      <c r="Z9" s="3">
        <f>[5]Maio!$E$29</f>
        <v>64.583333333333329</v>
      </c>
      <c r="AA9" s="3">
        <f>[5]Maio!$E$30</f>
        <v>65.416666666666671</v>
      </c>
      <c r="AB9" s="3">
        <f>[5]Maio!$E$31</f>
        <v>63.916666666666664</v>
      </c>
      <c r="AC9" s="3">
        <f>[5]Maio!$E$32</f>
        <v>68.916666666666671</v>
      </c>
      <c r="AD9" s="3">
        <f>[5]Maio!$E$33</f>
        <v>64.458333333333329</v>
      </c>
      <c r="AE9" s="3">
        <f>[5]Maio!$E$34</f>
        <v>59.708333333333336</v>
      </c>
      <c r="AF9" s="3">
        <f>[5]Maio!$E$35</f>
        <v>60.125</v>
      </c>
      <c r="AG9" s="16">
        <f t="shared" si="1"/>
        <v>67.412634408602159</v>
      </c>
    </row>
    <row r="10" spans="1:34" ht="17.100000000000001" customHeight="1" x14ac:dyDescent="0.2">
      <c r="A10" s="9" t="s">
        <v>4</v>
      </c>
      <c r="B10" s="3">
        <f>[6]Maio!$E$5</f>
        <v>86.583333333333329</v>
      </c>
      <c r="C10" s="3">
        <f>[6]Maio!$E$6</f>
        <v>95.375</v>
      </c>
      <c r="D10" s="3">
        <f>[6]Maio!$E$7</f>
        <v>83.083333333333329</v>
      </c>
      <c r="E10" s="3">
        <f>[6]Maio!$E$8</f>
        <v>71.041666666666671</v>
      </c>
      <c r="F10" s="3">
        <f>[6]Maio!$E$9</f>
        <v>73.125</v>
      </c>
      <c r="G10" s="3">
        <f>[6]Maio!$E$10</f>
        <v>68.875</v>
      </c>
      <c r="H10" s="3">
        <f>[6]Maio!$E$11</f>
        <v>64.625</v>
      </c>
      <c r="I10" s="3">
        <f>[6]Maio!$E$12</f>
        <v>57.125</v>
      </c>
      <c r="J10" s="3">
        <f>[6]Maio!$E$13</f>
        <v>53.25</v>
      </c>
      <c r="K10" s="3">
        <f>[6]Maio!$E$14</f>
        <v>57.958333333333336</v>
      </c>
      <c r="L10" s="3">
        <f>[6]Maio!$E$15</f>
        <v>59.625</v>
      </c>
      <c r="M10" s="3">
        <f>[6]Maio!$E$16</f>
        <v>64.25</v>
      </c>
      <c r="N10" s="3">
        <f>[6]Maio!$E$17</f>
        <v>64.166666666666671</v>
      </c>
      <c r="O10" s="3">
        <f>[6]Maio!$E$18</f>
        <v>63.916666666666664</v>
      </c>
      <c r="P10" s="3">
        <f>[6]Maio!$E$19</f>
        <v>65.958333333333329</v>
      </c>
      <c r="Q10" s="3">
        <f>[6]Maio!$E$20</f>
        <v>79.5</v>
      </c>
      <c r="R10" s="3">
        <f>[6]Maio!$E$21</f>
        <v>77.125</v>
      </c>
      <c r="S10" s="3">
        <f>[6]Maio!$E$22</f>
        <v>66.875</v>
      </c>
      <c r="T10" s="3">
        <f>[6]Maio!$E$23</f>
        <v>61.875</v>
      </c>
      <c r="U10" s="3">
        <f>[6]Maio!$E$24</f>
        <v>63.625</v>
      </c>
      <c r="V10" s="3">
        <f>[6]Maio!$E$25</f>
        <v>57.25</v>
      </c>
      <c r="W10" s="3">
        <f>[6]Maio!$E$26</f>
        <v>59.041666666666664</v>
      </c>
      <c r="X10" s="3">
        <f>[6]Maio!$E$27</f>
        <v>51.833333333333336</v>
      </c>
      <c r="Y10" s="3">
        <f>[6]Maio!$E$28</f>
        <v>50.791666666666664</v>
      </c>
      <c r="Z10" s="3">
        <f>[6]Maio!$E$29</f>
        <v>57.666666666666664</v>
      </c>
      <c r="AA10" s="3">
        <f>[6]Maio!$E$30</f>
        <v>55.791666666666664</v>
      </c>
      <c r="AB10" s="3">
        <f>[6]Maio!$E$31</f>
        <v>64.875</v>
      </c>
      <c r="AC10" s="3">
        <f>[6]Maio!$E$32</f>
        <v>72.541666666666671</v>
      </c>
      <c r="AD10" s="3">
        <f>[6]Maio!$E$33</f>
        <v>70.958333333333329</v>
      </c>
      <c r="AE10" s="3">
        <f>[6]Maio!$E$34</f>
        <v>60.666666666666664</v>
      </c>
      <c r="AF10" s="3">
        <f>[6]Maio!$E$35</f>
        <v>53.708333333333336</v>
      </c>
      <c r="AG10" s="16">
        <f t="shared" si="1"/>
        <v>65.583333333333343</v>
      </c>
    </row>
    <row r="11" spans="1:34" ht="17.100000000000001" customHeight="1" x14ac:dyDescent="0.2">
      <c r="A11" s="9" t="s">
        <v>5</v>
      </c>
      <c r="B11" s="3">
        <f>[7]Maio!$E$5</f>
        <v>82.208333333333329</v>
      </c>
      <c r="C11" s="3">
        <f>[7]Maio!$E$6</f>
        <v>72.416666666666671</v>
      </c>
      <c r="D11" s="3">
        <f>[7]Maio!$E$7</f>
        <v>64.958333333333329</v>
      </c>
      <c r="E11" s="3">
        <f>[7]Maio!$E$8</f>
        <v>63.125</v>
      </c>
      <c r="F11" s="3">
        <f>[7]Maio!$E$9</f>
        <v>70.5</v>
      </c>
      <c r="G11" s="3">
        <f>[7]Maio!$E$10</f>
        <v>67.666666666666671</v>
      </c>
      <c r="H11" s="3">
        <f>[7]Maio!$E$11</f>
        <v>69.625</v>
      </c>
      <c r="I11" s="3">
        <f>[7]Maio!$E$12</f>
        <v>71.083333333333329</v>
      </c>
      <c r="J11" s="3">
        <f>[7]Maio!$E$13</f>
        <v>66.25</v>
      </c>
      <c r="K11" s="3">
        <f>[7]Maio!$E$14</f>
        <v>60.666666666666664</v>
      </c>
      <c r="L11" s="3">
        <f>[7]Maio!$E$15</f>
        <v>67.291666666666671</v>
      </c>
      <c r="M11" s="3">
        <f>[7]Maio!$E$16</f>
        <v>61.583333333333336</v>
      </c>
      <c r="N11" s="3">
        <f>[7]Maio!$E$17</f>
        <v>64.333333333333329</v>
      </c>
      <c r="O11" s="3">
        <f>[7]Maio!$E$18</f>
        <v>65.166666666666671</v>
      </c>
      <c r="P11" s="3">
        <f>[7]Maio!$E$19</f>
        <v>66.5</v>
      </c>
      <c r="Q11" s="3">
        <f>[7]Maio!$E$20</f>
        <v>58</v>
      </c>
      <c r="R11" s="3">
        <f>[7]Maio!$E$21</f>
        <v>61.5</v>
      </c>
      <c r="S11" s="3">
        <f>[7]Maio!$E$22</f>
        <v>61.791666666666664</v>
      </c>
      <c r="T11" s="3">
        <f>[7]Maio!$E$23</f>
        <v>59.208333333333336</v>
      </c>
      <c r="U11" s="3">
        <f>[7]Maio!$E$24</f>
        <v>62.041666666666664</v>
      </c>
      <c r="V11" s="3">
        <f>[7]Maio!$E$25</f>
        <v>59.916666666666664</v>
      </c>
      <c r="W11" s="3">
        <f>[7]Maio!$E$26</f>
        <v>63.458333333333336</v>
      </c>
      <c r="X11" s="3">
        <f>[7]Maio!$E$27</f>
        <v>64.166666666666671</v>
      </c>
      <c r="Y11" s="3">
        <f>[7]Maio!$E$28</f>
        <v>56.791666666666664</v>
      </c>
      <c r="Z11" s="3">
        <f>[7]Maio!$E$29</f>
        <v>59.291666666666664</v>
      </c>
      <c r="AA11" s="3">
        <f>[7]Maio!$E$30</f>
        <v>71.583333333333329</v>
      </c>
      <c r="AB11" s="3">
        <f>[7]Maio!$E$31</f>
        <v>83.541666666666671</v>
      </c>
      <c r="AC11" s="3">
        <f>[7]Maio!$E$32</f>
        <v>74.125</v>
      </c>
      <c r="AD11" s="3">
        <f>[7]Maio!$E$33</f>
        <v>70.75</v>
      </c>
      <c r="AE11" s="3">
        <f>[7]Maio!$E$34</f>
        <v>68.208333333333329</v>
      </c>
      <c r="AF11" s="3">
        <f>[7]Maio!$E$35</f>
        <v>64.958333333333329</v>
      </c>
      <c r="AG11" s="16">
        <f t="shared" si="1"/>
        <v>66.216397849462368</v>
      </c>
    </row>
    <row r="12" spans="1:34" ht="17.100000000000001" customHeight="1" x14ac:dyDescent="0.2">
      <c r="A12" s="9" t="s">
        <v>6</v>
      </c>
      <c r="B12" s="3">
        <f>[8]Maio!$E$5</f>
        <v>85.25</v>
      </c>
      <c r="C12" s="3">
        <f>[8]Maio!$E$6</f>
        <v>72.416666666666671</v>
      </c>
      <c r="D12" s="3">
        <f>[8]Maio!$E$7</f>
        <v>64.958333333333329</v>
      </c>
      <c r="E12" s="3">
        <f>[8]Maio!$E$8</f>
        <v>63.125</v>
      </c>
      <c r="F12" s="3">
        <f>[8]Maio!$E$9</f>
        <v>74.291666666666671</v>
      </c>
      <c r="G12" s="3">
        <f>[8]Maio!$E$10</f>
        <v>77.708333333333329</v>
      </c>
      <c r="H12" s="3">
        <f>[8]Maio!$E$11</f>
        <v>77.5</v>
      </c>
      <c r="I12" s="3">
        <f>[8]Maio!$E$12</f>
        <v>76.869565217391298</v>
      </c>
      <c r="J12" s="3">
        <f>[8]Maio!$E$13</f>
        <v>72.083333333333329</v>
      </c>
      <c r="K12" s="3">
        <f>[8]Maio!$E$14</f>
        <v>75.291666666666671</v>
      </c>
      <c r="L12" s="3">
        <f>[8]Maio!$E$15</f>
        <v>76.75</v>
      </c>
      <c r="M12" s="3">
        <f>[8]Maio!$E$16</f>
        <v>73.166666666666671</v>
      </c>
      <c r="N12" s="3">
        <f>[8]Maio!$E$17</f>
        <v>73.166666666666671</v>
      </c>
      <c r="O12" s="3">
        <f>[8]Maio!$E$18</f>
        <v>70.875</v>
      </c>
      <c r="P12" s="3">
        <f>[8]Maio!$E$19</f>
        <v>73.666666666666671</v>
      </c>
      <c r="Q12" s="3">
        <f>[8]Maio!$E$20</f>
        <v>68.541666666666671</v>
      </c>
      <c r="R12" s="3">
        <f>[8]Maio!$E$21</f>
        <v>73.958333333333329</v>
      </c>
      <c r="S12" s="3">
        <f>[8]Maio!$E$22</f>
        <v>74.75</v>
      </c>
      <c r="T12" s="3">
        <f>[8]Maio!$E$23</f>
        <v>73.708333333333329</v>
      </c>
      <c r="U12" s="3">
        <f>[8]Maio!$E$24</f>
        <v>74.125</v>
      </c>
      <c r="V12" s="3">
        <f>[8]Maio!$E$25</f>
        <v>71.208333333333329</v>
      </c>
      <c r="W12" s="3">
        <f>[8]Maio!$E$26</f>
        <v>69.625</v>
      </c>
      <c r="X12" s="3">
        <f>[8]Maio!$E$27</f>
        <v>69.208333333333329</v>
      </c>
      <c r="Y12" s="3">
        <f>[8]Maio!$E$28</f>
        <v>69.458333333333329</v>
      </c>
      <c r="Z12" s="3">
        <f>[8]Maio!$E$29</f>
        <v>70.916666666666671</v>
      </c>
      <c r="AA12" s="3">
        <f>[8]Maio!$E$30</f>
        <v>70.833333333333329</v>
      </c>
      <c r="AB12" s="3">
        <f>[8]Maio!$E$31</f>
        <v>69.791666666666671</v>
      </c>
      <c r="AC12" s="3">
        <f>[8]Maio!$E$32</f>
        <v>73.416666666666671</v>
      </c>
      <c r="AD12" s="3">
        <f>[8]Maio!$E$33</f>
        <v>70.666666666666671</v>
      </c>
      <c r="AE12" s="3">
        <f>[8]Maio!$E$34</f>
        <v>66.166666666666671</v>
      </c>
      <c r="AF12" s="3">
        <f>[8]Maio!$E$35</f>
        <v>74.291666666666671</v>
      </c>
      <c r="AG12" s="16">
        <f t="shared" si="1"/>
        <v>72.5092332865825</v>
      </c>
    </row>
    <row r="13" spans="1:34" ht="17.100000000000001" customHeight="1" x14ac:dyDescent="0.2">
      <c r="A13" s="9" t="s">
        <v>7</v>
      </c>
      <c r="B13" s="3">
        <f>[9]Maio!$E$5</f>
        <v>92.333333333333329</v>
      </c>
      <c r="C13" s="3">
        <f>[9]Maio!$E$6</f>
        <v>85.291666666666671</v>
      </c>
      <c r="D13" s="3">
        <f>[9]Maio!$E$7</f>
        <v>81.791666666666671</v>
      </c>
      <c r="E13" s="3">
        <f>[9]Maio!$E$8</f>
        <v>69.833333333333329</v>
      </c>
      <c r="F13" s="3">
        <f>[9]Maio!$E$9</f>
        <v>65.625</v>
      </c>
      <c r="G13" s="3">
        <f>[9]Maio!$E$10</f>
        <v>71.333333333333329</v>
      </c>
      <c r="H13" s="3">
        <f>[9]Maio!$E$11</f>
        <v>74.708333333333329</v>
      </c>
      <c r="I13" s="3">
        <f>[9]Maio!$E$12</f>
        <v>67.833333333333329</v>
      </c>
      <c r="J13" s="3">
        <f>[9]Maio!$E$13</f>
        <v>63.333333333333336</v>
      </c>
      <c r="K13" s="3">
        <f>[9]Maio!$E$14</f>
        <v>71.291666666666671</v>
      </c>
      <c r="L13" s="3">
        <f>[9]Maio!$E$15</f>
        <v>80.333333333333329</v>
      </c>
      <c r="M13" s="3">
        <f>[9]Maio!$E$16</f>
        <v>76</v>
      </c>
      <c r="N13" s="3">
        <f>[9]Maio!$E$17</f>
        <v>74.291666666666671</v>
      </c>
      <c r="O13" s="3">
        <f>[9]Maio!$E$18</f>
        <v>74.625</v>
      </c>
      <c r="P13" s="3">
        <f>[9]Maio!$E$19</f>
        <v>84.708333333333329</v>
      </c>
      <c r="Q13" s="3">
        <f>[9]Maio!$E$20</f>
        <v>87.958333333333329</v>
      </c>
      <c r="R13" s="3">
        <f>[9]Maio!$E$21</f>
        <v>79.375</v>
      </c>
      <c r="S13" s="3">
        <f>[9]Maio!$E$22</f>
        <v>71.416666666666671</v>
      </c>
      <c r="T13" s="3">
        <f>[9]Maio!$E$23</f>
        <v>62.166666666666664</v>
      </c>
      <c r="U13" s="3">
        <f>[9]Maio!$E$24</f>
        <v>62.875</v>
      </c>
      <c r="V13" s="3">
        <f>[9]Maio!$E$25</f>
        <v>65.916666666666671</v>
      </c>
      <c r="W13" s="3">
        <f>[9]Maio!$E$26</f>
        <v>65.583333333333329</v>
      </c>
      <c r="X13" s="3">
        <f>[9]Maio!$E$27</f>
        <v>63.625</v>
      </c>
      <c r="Y13" s="3">
        <f>[9]Maio!$E$28</f>
        <v>56.833333333333336</v>
      </c>
      <c r="Z13" s="3">
        <f>[9]Maio!$E$29</f>
        <v>61.208333333333336</v>
      </c>
      <c r="AA13" s="3">
        <f>[9]Maio!$E$30</f>
        <v>74.666666666666671</v>
      </c>
      <c r="AB13" s="3">
        <f>[9]Maio!$E$31</f>
        <v>73.541666666666671</v>
      </c>
      <c r="AC13" s="3">
        <f>[9]Maio!$E$32</f>
        <v>80</v>
      </c>
      <c r="AD13" s="3">
        <f>[9]Maio!$E$33</f>
        <v>75.625</v>
      </c>
      <c r="AE13" s="3">
        <f>[9]Maio!$E$34</f>
        <v>62.208333333333336</v>
      </c>
      <c r="AF13" s="3">
        <f>[9]Maio!$E$35</f>
        <v>62.833333333333336</v>
      </c>
      <c r="AG13" s="16">
        <f t="shared" si="1"/>
        <v>72.231182795698928</v>
      </c>
    </row>
    <row r="14" spans="1:34" ht="17.100000000000001" customHeight="1" x14ac:dyDescent="0.2">
      <c r="A14" s="9" t="s">
        <v>8</v>
      </c>
      <c r="B14" s="3">
        <f>[10]Maio!$E$5</f>
        <v>89.291666666666671</v>
      </c>
      <c r="C14" s="3">
        <f>[10]Maio!$E$6</f>
        <v>82.458333333333329</v>
      </c>
      <c r="D14" s="3">
        <f>[10]Maio!$E$7</f>
        <v>76.75</v>
      </c>
      <c r="E14" s="3">
        <f>[10]Maio!$E$8</f>
        <v>77.416666666666671</v>
      </c>
      <c r="F14" s="3">
        <f>[10]Maio!$E$9</f>
        <v>74.75</v>
      </c>
      <c r="G14" s="3">
        <f>[10]Maio!$E$10</f>
        <v>75.875</v>
      </c>
      <c r="H14" s="3">
        <f>[10]Maio!$E$11</f>
        <v>77.916666666666671</v>
      </c>
      <c r="I14" s="3">
        <f>[10]Maio!$E$12</f>
        <v>74.541666666666671</v>
      </c>
      <c r="J14" s="3">
        <f>[10]Maio!$E$13</f>
        <v>76.708333333333329</v>
      </c>
      <c r="K14" s="3">
        <f>[10]Maio!$E$14</f>
        <v>79.583333333333329</v>
      </c>
      <c r="L14" s="3">
        <f>[10]Maio!$E$15</f>
        <v>81.916666666666671</v>
      </c>
      <c r="M14" s="3">
        <f>[10]Maio!$E$16</f>
        <v>82</v>
      </c>
      <c r="N14" s="3">
        <f>[10]Maio!$E$17</f>
        <v>79.041666666666671</v>
      </c>
      <c r="O14" s="3">
        <f>[10]Maio!$E$18</f>
        <v>79.625</v>
      </c>
      <c r="P14" s="3">
        <f>[10]Maio!$E$19</f>
        <v>79.208333333333329</v>
      </c>
      <c r="Q14" s="3">
        <f>[10]Maio!$E$20</f>
        <v>82.041666666666671</v>
      </c>
      <c r="R14" s="3">
        <f>[10]Maio!$E$21</f>
        <v>77.375</v>
      </c>
      <c r="S14" s="3">
        <f>[10]Maio!$E$22</f>
        <v>75.958333333333329</v>
      </c>
      <c r="T14" s="3">
        <f>[10]Maio!$E$23</f>
        <v>69.833333333333329</v>
      </c>
      <c r="U14" s="3">
        <f>[10]Maio!$E$24</f>
        <v>68.541666666666671</v>
      </c>
      <c r="V14" s="3">
        <f>[10]Maio!$E$25</f>
        <v>69.5</v>
      </c>
      <c r="W14" s="3">
        <f>[10]Maio!$E$26</f>
        <v>70.291666666666671</v>
      </c>
      <c r="X14" s="3">
        <f>[10]Maio!$E$27</f>
        <v>71.041666666666671</v>
      </c>
      <c r="Y14" s="3">
        <f>[10]Maio!$E$28</f>
        <v>65.125</v>
      </c>
      <c r="Z14" s="3">
        <f>[10]Maio!$E$29</f>
        <v>63.208333333333336</v>
      </c>
      <c r="AA14" s="3">
        <f>[10]Maio!$E$30</f>
        <v>79</v>
      </c>
      <c r="AB14" s="3">
        <f>[10]Maio!$E$31</f>
        <v>82.625</v>
      </c>
      <c r="AC14" s="3">
        <f>[10]Maio!$E$32</f>
        <v>82.583333333333329</v>
      </c>
      <c r="AD14" s="3">
        <f>[10]Maio!$E$33</f>
        <v>75.5</v>
      </c>
      <c r="AE14" s="3">
        <f>[10]Maio!$E$34</f>
        <v>68.708333333333329</v>
      </c>
      <c r="AF14" s="3">
        <f>[10]Maio!$E$35</f>
        <v>70.875</v>
      </c>
      <c r="AG14" s="16">
        <f t="shared" si="1"/>
        <v>76.106182795698928</v>
      </c>
    </row>
    <row r="15" spans="1:34" ht="17.100000000000001" customHeight="1" x14ac:dyDescent="0.2">
      <c r="A15" s="9" t="s">
        <v>9</v>
      </c>
      <c r="B15" s="3">
        <f>[11]Maio!$E$5</f>
        <v>90.238095238095241</v>
      </c>
      <c r="C15" s="3">
        <f>[11]Maio!$E$6</f>
        <v>70.444444444444443</v>
      </c>
      <c r="D15" s="3">
        <f>[11]Maio!$E$7</f>
        <v>63.733333333333334</v>
      </c>
      <c r="E15" s="3">
        <f>[11]Maio!$E$8</f>
        <v>64.75</v>
      </c>
      <c r="F15" s="3">
        <f>[11]Maio!$E$9</f>
        <v>64.478260869565219</v>
      </c>
      <c r="G15" s="3">
        <f>[11]Maio!$E$10</f>
        <v>62.875</v>
      </c>
      <c r="H15" s="3">
        <f>[11]Maio!$E$11</f>
        <v>67.375</v>
      </c>
      <c r="I15" s="3">
        <f>[11]Maio!$E$12</f>
        <v>60.5</v>
      </c>
      <c r="J15" s="3">
        <f>[11]Maio!$E$13</f>
        <v>63.125</v>
      </c>
      <c r="K15" s="3">
        <f>[11]Maio!$E$14</f>
        <v>69.666666666666671</v>
      </c>
      <c r="L15" s="3">
        <f>[11]Maio!$E$15</f>
        <v>75.041666666666671</v>
      </c>
      <c r="M15" s="3">
        <f>[11]Maio!$E$16</f>
        <v>72.291666666666671</v>
      </c>
      <c r="N15" s="3">
        <f>[11]Maio!$E$17</f>
        <v>71.75</v>
      </c>
      <c r="O15" s="3">
        <f>[11]Maio!$E$18</f>
        <v>73.25</v>
      </c>
      <c r="P15" s="3">
        <f>[11]Maio!$E$19</f>
        <v>77.166666666666671</v>
      </c>
      <c r="Q15" s="3">
        <f>[11]Maio!$E$20</f>
        <v>81</v>
      </c>
      <c r="R15" s="3">
        <f>[11]Maio!$E$21</f>
        <v>73.208333333333329</v>
      </c>
      <c r="S15" s="3">
        <f>[11]Maio!$E$22</f>
        <v>67.75</v>
      </c>
      <c r="T15" s="3">
        <f>[11]Maio!$E$23</f>
        <v>58.666666666666664</v>
      </c>
      <c r="U15" s="3">
        <f>[11]Maio!$E$24</f>
        <v>62.291666666666664</v>
      </c>
      <c r="V15" s="3">
        <f>[11]Maio!$E$25</f>
        <v>61.166666666666664</v>
      </c>
      <c r="W15" s="3">
        <f>[11]Maio!$E$26</f>
        <v>60.708333333333336</v>
      </c>
      <c r="X15" s="3">
        <f>[11]Maio!$E$27</f>
        <v>57.458333333333336</v>
      </c>
      <c r="Y15" s="3">
        <f>[11]Maio!$E$28</f>
        <v>52.625</v>
      </c>
      <c r="Z15" s="3">
        <f>[11]Maio!$E$29</f>
        <v>54.416666666666664</v>
      </c>
      <c r="AA15" s="3">
        <f>[11]Maio!$E$30</f>
        <v>64.333333333333329</v>
      </c>
      <c r="AB15" s="3">
        <f>[11]Maio!$E$31</f>
        <v>70.541666666666671</v>
      </c>
      <c r="AC15" s="3">
        <f>[11]Maio!$E$32</f>
        <v>74.625</v>
      </c>
      <c r="AD15" s="3">
        <f>[11]Maio!$E$33</f>
        <v>69.125</v>
      </c>
      <c r="AE15" s="3">
        <f>[11]Maio!$E$34</f>
        <v>60.958333333333336</v>
      </c>
      <c r="AF15" s="3">
        <f>[11]Maio!$E$35</f>
        <v>59.666666666666664</v>
      </c>
      <c r="AG15" s="16">
        <f t="shared" si="1"/>
        <v>66.942821523186169</v>
      </c>
    </row>
    <row r="16" spans="1:34" ht="17.100000000000001" customHeight="1" x14ac:dyDescent="0.2">
      <c r="A16" s="9" t="s">
        <v>10</v>
      </c>
      <c r="B16" s="3">
        <f>[12]Maio!$E$5</f>
        <v>90.875</v>
      </c>
      <c r="C16" s="3">
        <f>[12]Maio!$E$6</f>
        <v>82.5</v>
      </c>
      <c r="D16" s="3">
        <f>[12]Maio!$E$7</f>
        <v>77.958333333333329</v>
      </c>
      <c r="E16" s="3">
        <f>[12]Maio!$E$8</f>
        <v>75.083333333333329</v>
      </c>
      <c r="F16" s="3">
        <f>[12]Maio!$E$9</f>
        <v>73.875</v>
      </c>
      <c r="G16" s="3">
        <f>[12]Maio!$E$10</f>
        <v>73.458333333333329</v>
      </c>
      <c r="H16" s="3">
        <f>[12]Maio!$E$11</f>
        <v>75.958333333333329</v>
      </c>
      <c r="I16" s="3">
        <f>[12]Maio!$E$12</f>
        <v>67.875</v>
      </c>
      <c r="J16" s="3">
        <f>[12]Maio!$E$13</f>
        <v>71.666666666666671</v>
      </c>
      <c r="K16" s="3">
        <f>[12]Maio!$E$14</f>
        <v>72.458333333333329</v>
      </c>
      <c r="L16" s="3">
        <f>[12]Maio!$E$15</f>
        <v>79.375</v>
      </c>
      <c r="M16" s="3">
        <f>[12]Maio!$E$16</f>
        <v>72.291666666666671</v>
      </c>
      <c r="N16" s="3">
        <f>[12]Maio!$E$17</f>
        <v>76.875</v>
      </c>
      <c r="O16" s="3">
        <f>[12]Maio!$E$18</f>
        <v>75.541666666666671</v>
      </c>
      <c r="P16" s="3">
        <f>[12]Maio!$E$19</f>
        <v>81.583333333333329</v>
      </c>
      <c r="Q16" s="3">
        <f>[12]Maio!$E$20</f>
        <v>84.166666666666671</v>
      </c>
      <c r="R16" s="3">
        <f>[12]Maio!$E$21</f>
        <v>77.916666666666671</v>
      </c>
      <c r="S16" s="3">
        <f>[12]Maio!$E$22</f>
        <v>73.25</v>
      </c>
      <c r="T16" s="3">
        <f>[12]Maio!$E$23</f>
        <v>67.583333333333329</v>
      </c>
      <c r="U16" s="3">
        <f>[12]Maio!$E$24</f>
        <v>64.458333333333329</v>
      </c>
      <c r="V16" s="3">
        <f>[12]Maio!$E$25</f>
        <v>65.5</v>
      </c>
      <c r="W16" s="3">
        <f>[12]Maio!$E$26</f>
        <v>62</v>
      </c>
      <c r="X16" s="3">
        <f>[12]Maio!$E$27</f>
        <v>60.166666666666664</v>
      </c>
      <c r="Y16" s="3">
        <f>[12]Maio!$E$28</f>
        <v>56.666666666666664</v>
      </c>
      <c r="Z16" s="3">
        <f>[12]Maio!$E$29</f>
        <v>55.458333333333336</v>
      </c>
      <c r="AA16" s="3">
        <f>[12]Maio!$E$30</f>
        <v>74.666666666666671</v>
      </c>
      <c r="AB16" s="3">
        <f>[12]Maio!$E$31</f>
        <v>74.708333333333329</v>
      </c>
      <c r="AC16" s="3">
        <f>[12]Maio!$E$32</f>
        <v>81.583333333333329</v>
      </c>
      <c r="AD16" s="3">
        <f>[12]Maio!$E$33</f>
        <v>75.833333333333329</v>
      </c>
      <c r="AE16" s="3">
        <f>[12]Maio!$E$34</f>
        <v>65.833333333333329</v>
      </c>
      <c r="AF16" s="3">
        <f>[12]Maio!$E$35</f>
        <v>65.833333333333329</v>
      </c>
      <c r="AG16" s="16">
        <f t="shared" ref="AG16:AG26" si="2">AVERAGE(B16:AF16)</f>
        <v>72.677419354838705</v>
      </c>
    </row>
    <row r="17" spans="1:34" ht="17.100000000000001" customHeight="1" x14ac:dyDescent="0.2">
      <c r="A17" s="9" t="s">
        <v>11</v>
      </c>
      <c r="B17" s="3">
        <f>[13]Maio!$E$5</f>
        <v>95.041666666666671</v>
      </c>
      <c r="C17" s="3">
        <f>[13]Maio!$E$6</f>
        <v>78.214285714285708</v>
      </c>
      <c r="D17" s="3">
        <f>[13]Maio!$E$7</f>
        <v>70.857142857142861</v>
      </c>
      <c r="E17" s="3">
        <f>[13]Maio!$E$8</f>
        <v>78.25</v>
      </c>
      <c r="F17" s="3">
        <f>[13]Maio!$E$9</f>
        <v>80.583333333333329</v>
      </c>
      <c r="G17" s="3">
        <f>[13]Maio!$E$10</f>
        <v>80.291666666666671</v>
      </c>
      <c r="H17" s="3">
        <f>[13]Maio!$E$11</f>
        <v>81.458333333333329</v>
      </c>
      <c r="I17" s="3">
        <f>[13]Maio!$E$12</f>
        <v>78.291666666666671</v>
      </c>
      <c r="J17" s="3">
        <f>[13]Maio!$E$13</f>
        <v>76.875</v>
      </c>
      <c r="K17" s="3">
        <f>[13]Maio!$E$14</f>
        <v>79.5</v>
      </c>
      <c r="L17" s="3">
        <f>[13]Maio!$E$15</f>
        <v>84.416666666666671</v>
      </c>
      <c r="M17" s="3">
        <f>[13]Maio!$E$16</f>
        <v>83.166666666666671</v>
      </c>
      <c r="N17" s="3">
        <f>[13]Maio!$E$17</f>
        <v>81.333333333333329</v>
      </c>
      <c r="O17" s="3">
        <f>[13]Maio!$E$18</f>
        <v>79.166666666666671</v>
      </c>
      <c r="P17" s="3">
        <f>[13]Maio!$E$19</f>
        <v>84.75</v>
      </c>
      <c r="Q17" s="3">
        <f>[13]Maio!$E$20</f>
        <v>88.333333333333329</v>
      </c>
      <c r="R17" s="3">
        <f>[13]Maio!$E$21</f>
        <v>81.727272727272734</v>
      </c>
      <c r="S17" s="3">
        <f>[13]Maio!$E$22</f>
        <v>77.041666666666671</v>
      </c>
      <c r="T17" s="3">
        <f>[13]Maio!$E$23</f>
        <v>64.625</v>
      </c>
      <c r="U17" s="3">
        <f>[13]Maio!$E$24</f>
        <v>73.333333333333329</v>
      </c>
      <c r="V17" s="3">
        <f>[13]Maio!$E$25</f>
        <v>72.333333333333329</v>
      </c>
      <c r="W17" s="3">
        <f>[13]Maio!$E$26</f>
        <v>77.125</v>
      </c>
      <c r="X17" s="3">
        <f>[13]Maio!$E$27</f>
        <v>75.541666666666671</v>
      </c>
      <c r="Y17" s="3">
        <f>[13]Maio!$E$28</f>
        <v>70.833333333333329</v>
      </c>
      <c r="Z17" s="3">
        <f>[13]Maio!$E$29</f>
        <v>71.541666666666671</v>
      </c>
      <c r="AA17" s="3">
        <f>[13]Maio!$E$30</f>
        <v>74.5</v>
      </c>
      <c r="AB17" s="3">
        <f>[13]Maio!$E$31</f>
        <v>71.375</v>
      </c>
      <c r="AC17" s="3">
        <f>[13]Maio!$E$32</f>
        <v>75.708333333333329</v>
      </c>
      <c r="AD17" s="3">
        <f>[13]Maio!$E$33</f>
        <v>79.25</v>
      </c>
      <c r="AE17" s="3">
        <f>[13]Maio!$E$34</f>
        <v>75.458333333333329</v>
      </c>
      <c r="AF17" s="3">
        <f>[13]Maio!$E$35</f>
        <v>76.333333333333329</v>
      </c>
      <c r="AG17" s="16">
        <f t="shared" si="2"/>
        <v>77.976033375226933</v>
      </c>
    </row>
    <row r="18" spans="1:34" ht="17.100000000000001" customHeight="1" x14ac:dyDescent="0.2">
      <c r="A18" s="9" t="s">
        <v>12</v>
      </c>
      <c r="B18" s="3" t="str">
        <f>[14]Maio!$E$5</f>
        <v>**</v>
      </c>
      <c r="C18" s="3" t="str">
        <f>[14]Maio!$E$6</f>
        <v>**</v>
      </c>
      <c r="D18" s="3" t="str">
        <f>[14]Maio!$E$7</f>
        <v>**</v>
      </c>
      <c r="E18" s="3" t="str">
        <f>[14]Maio!$E$8</f>
        <v>**</v>
      </c>
      <c r="F18" s="3" t="str">
        <f>[14]Maio!$E$9</f>
        <v>**</v>
      </c>
      <c r="G18" s="3" t="str">
        <f>[14]Maio!$E$10</f>
        <v>**</v>
      </c>
      <c r="H18" s="3" t="str">
        <f>[14]Maio!$E$11</f>
        <v>**</v>
      </c>
      <c r="I18" s="3" t="str">
        <f>[14]Maio!$E$12</f>
        <v>**</v>
      </c>
      <c r="J18" s="3" t="str">
        <f>[14]Maio!$E$13</f>
        <v>**</v>
      </c>
      <c r="K18" s="3" t="str">
        <f>[14]Maio!$E$14</f>
        <v>**</v>
      </c>
      <c r="L18" s="3" t="str">
        <f>[14]Maio!$E$15</f>
        <v>**</v>
      </c>
      <c r="M18" s="3" t="str">
        <f>[14]Maio!$E$16</f>
        <v>**</v>
      </c>
      <c r="N18" s="3" t="str">
        <f>[14]Maio!$E$17</f>
        <v>**</v>
      </c>
      <c r="O18" s="3" t="str">
        <f>[14]Maio!$E$18</f>
        <v>**</v>
      </c>
      <c r="P18" s="3" t="str">
        <f>[14]Maio!$E$19</f>
        <v>**</v>
      </c>
      <c r="Q18" s="3" t="str">
        <f>[14]Maio!$E$20</f>
        <v>**</v>
      </c>
      <c r="R18" s="3" t="str">
        <f>[14]Maio!$E$21</f>
        <v>**</v>
      </c>
      <c r="S18" s="3" t="str">
        <f>[14]Maio!$E$22</f>
        <v>**</v>
      </c>
      <c r="T18" s="3" t="str">
        <f>[14]Maio!$E$23</f>
        <v>**</v>
      </c>
      <c r="U18" s="3" t="str">
        <f>[14]Maio!$E$24</f>
        <v>**</v>
      </c>
      <c r="V18" s="3" t="str">
        <f>[14]Maio!$E$25</f>
        <v>**</v>
      </c>
      <c r="W18" s="3" t="str">
        <f>[14]Maio!$E$26</f>
        <v>**</v>
      </c>
      <c r="X18" s="3" t="str">
        <f>[14]Maio!$E$27</f>
        <v>**</v>
      </c>
      <c r="Y18" s="3" t="str">
        <f>[14]Maio!$E$28</f>
        <v>**</v>
      </c>
      <c r="Z18" s="3" t="str">
        <f>[14]Maio!$E$29</f>
        <v>**</v>
      </c>
      <c r="AA18" s="3" t="str">
        <f>[14]Maio!$E$30</f>
        <v>**</v>
      </c>
      <c r="AB18" s="3" t="str">
        <f>[14]Maio!$E$31</f>
        <v>**</v>
      </c>
      <c r="AC18" s="3" t="str">
        <f>[14]Maio!$E$32</f>
        <v>**</v>
      </c>
      <c r="AD18" s="3" t="str">
        <f>[14]Maio!$E$33</f>
        <v>**</v>
      </c>
      <c r="AE18" s="3" t="str">
        <f>[14]Maio!$E$34</f>
        <v>**</v>
      </c>
      <c r="AF18" s="3">
        <f>[14]Maio!$E$35</f>
        <v>69.5</v>
      </c>
      <c r="AG18" s="16" t="s">
        <v>32</v>
      </c>
    </row>
    <row r="19" spans="1:34" ht="17.100000000000001" customHeight="1" x14ac:dyDescent="0.2">
      <c r="A19" s="9" t="s">
        <v>13</v>
      </c>
      <c r="B19" s="3" t="str">
        <f>[15]Maio!$E$5</f>
        <v>**</v>
      </c>
      <c r="C19" s="3" t="str">
        <f>[15]Maio!$E$6</f>
        <v>**</v>
      </c>
      <c r="D19" s="3" t="str">
        <f>[15]Maio!$E$7</f>
        <v>**</v>
      </c>
      <c r="E19" s="3" t="str">
        <f>[15]Maio!$E$8</f>
        <v>**</v>
      </c>
      <c r="F19" s="3" t="str">
        <f>[15]Maio!$E$9</f>
        <v>**</v>
      </c>
      <c r="G19" s="3" t="str">
        <f>[15]Maio!$E$10</f>
        <v>**</v>
      </c>
      <c r="H19" s="3" t="str">
        <f>[15]Maio!$E$11</f>
        <v>**</v>
      </c>
      <c r="I19" s="3" t="str">
        <f>[15]Maio!$E$12</f>
        <v>**</v>
      </c>
      <c r="J19" s="3" t="str">
        <f>[15]Maio!$E$13</f>
        <v>**</v>
      </c>
      <c r="K19" s="3" t="str">
        <f>[15]Maio!$E$14</f>
        <v>**</v>
      </c>
      <c r="L19" s="3" t="str">
        <f>[15]Maio!$E$15</f>
        <v>**</v>
      </c>
      <c r="M19" s="3" t="str">
        <f>[15]Maio!$E$16</f>
        <v>**</v>
      </c>
      <c r="N19" s="3" t="str">
        <f>[15]Maio!$E$17</f>
        <v>**</v>
      </c>
      <c r="O19" s="3" t="str">
        <f>[15]Maio!$E$18</f>
        <v>**</v>
      </c>
      <c r="P19" s="3" t="str">
        <f>[15]Maio!$E$19</f>
        <v>**</v>
      </c>
      <c r="Q19" s="3" t="str">
        <f>[15]Maio!$E$20</f>
        <v>**</v>
      </c>
      <c r="R19" s="3" t="str">
        <f>[15]Maio!$E$21</f>
        <v>**</v>
      </c>
      <c r="S19" s="3" t="str">
        <f>[15]Maio!$E$22</f>
        <v>**</v>
      </c>
      <c r="T19" s="3" t="str">
        <f>[15]Maio!$E$23</f>
        <v>**</v>
      </c>
      <c r="U19" s="3" t="str">
        <f>[15]Maio!$E$24</f>
        <v>**</v>
      </c>
      <c r="V19" s="3" t="str">
        <f>[15]Maio!$E$25</f>
        <v>**</v>
      </c>
      <c r="W19" s="3" t="str">
        <f>[15]Maio!$E$26</f>
        <v>**</v>
      </c>
      <c r="X19" s="3" t="str">
        <f>[15]Maio!$E$27</f>
        <v>**</v>
      </c>
      <c r="Y19" s="3" t="str">
        <f>[15]Maio!$E$28</f>
        <v>**</v>
      </c>
      <c r="Z19" s="3" t="str">
        <f>[15]Maio!$E$29</f>
        <v>**</v>
      </c>
      <c r="AA19" s="3" t="str">
        <f>[15]Maio!$E$30</f>
        <v>**</v>
      </c>
      <c r="AB19" s="3" t="str">
        <f>[15]Maio!$E$31</f>
        <v>**</v>
      </c>
      <c r="AC19" s="3" t="str">
        <f>[15]Maio!$E$32</f>
        <v>**</v>
      </c>
      <c r="AD19" s="3" t="str">
        <f>[15]Maio!$E$33</f>
        <v>**</v>
      </c>
      <c r="AE19" s="3" t="str">
        <f>[15]Maio!$E$34</f>
        <v>**</v>
      </c>
      <c r="AF19" s="3" t="str">
        <f>[15]Maio!$E$35</f>
        <v>**</v>
      </c>
      <c r="AG19" s="16" t="s">
        <v>32</v>
      </c>
    </row>
    <row r="20" spans="1:34" ht="17.100000000000001" customHeight="1" x14ac:dyDescent="0.2">
      <c r="A20" s="9" t="s">
        <v>14</v>
      </c>
      <c r="B20" s="3" t="str">
        <f>[16]Maio!$E$5</f>
        <v>**</v>
      </c>
      <c r="C20" s="3">
        <f>[16]Maio!$E$6</f>
        <v>85.083333333333329</v>
      </c>
      <c r="D20" s="3">
        <f>[16]Maio!$E$7</f>
        <v>76.458333333333329</v>
      </c>
      <c r="E20" s="3">
        <f>[16]Maio!$E$8</f>
        <v>77.900000000000006</v>
      </c>
      <c r="F20" s="3">
        <f>[16]Maio!$E$9</f>
        <v>80.055555555555557</v>
      </c>
      <c r="G20" s="3">
        <f>[16]Maio!$E$10</f>
        <v>77.666666666666671</v>
      </c>
      <c r="H20" s="3">
        <f>[16]Maio!$E$11</f>
        <v>74.45</v>
      </c>
      <c r="I20" s="3">
        <f>[16]Maio!$E$12</f>
        <v>77.94736842105263</v>
      </c>
      <c r="J20" s="3">
        <f>[16]Maio!$E$13</f>
        <v>72.421052631578945</v>
      </c>
      <c r="K20" s="3">
        <f>[16]Maio!$E$14</f>
        <v>72.13636363636364</v>
      </c>
      <c r="L20" s="3">
        <f>[16]Maio!$E$15</f>
        <v>75.349999999999994</v>
      </c>
      <c r="M20" s="3">
        <f>[16]Maio!$E$16</f>
        <v>74.150000000000006</v>
      </c>
      <c r="N20" s="3">
        <f>[16]Maio!$E$17</f>
        <v>75.272727272727266</v>
      </c>
      <c r="O20" s="3">
        <f>[16]Maio!$E$18</f>
        <v>70.041666666666671</v>
      </c>
      <c r="P20" s="3">
        <f>[16]Maio!$E$19</f>
        <v>71.25</v>
      </c>
      <c r="Q20" s="3">
        <f>[16]Maio!$E$20</f>
        <v>78.083333333333329</v>
      </c>
      <c r="R20" s="3">
        <f>[16]Maio!$E$21</f>
        <v>74.125</v>
      </c>
      <c r="S20" s="3">
        <f>[16]Maio!$E$22</f>
        <v>67.541666666666671</v>
      </c>
      <c r="T20" s="3">
        <f>[16]Maio!$E$23</f>
        <v>68.541666666666671</v>
      </c>
      <c r="U20" s="3">
        <f>[16]Maio!$E$24</f>
        <v>66.875</v>
      </c>
      <c r="V20" s="3">
        <f>[16]Maio!$E$25</f>
        <v>64.041666666666671</v>
      </c>
      <c r="W20" s="3">
        <f>[16]Maio!$E$26</f>
        <v>66.416666666666671</v>
      </c>
      <c r="X20" s="3">
        <f>[16]Maio!$E$27</f>
        <v>64.958333333333329</v>
      </c>
      <c r="Y20" s="3">
        <f>[16]Maio!$E$28</f>
        <v>65.416666666666671</v>
      </c>
      <c r="Z20" s="3">
        <f>[16]Maio!$E$29</f>
        <v>64.458333333333329</v>
      </c>
      <c r="AA20" s="3">
        <f>[16]Maio!$E$30</f>
        <v>66.708333333333329</v>
      </c>
      <c r="AB20" s="3">
        <f>[16]Maio!$E$31</f>
        <v>65</v>
      </c>
      <c r="AC20" s="3">
        <f>[16]Maio!$E$32</f>
        <v>68.25</v>
      </c>
      <c r="AD20" s="3">
        <f>[16]Maio!$E$33</f>
        <v>67.25</v>
      </c>
      <c r="AE20" s="3">
        <f>[16]Maio!$E$34</f>
        <v>62.916666666666664</v>
      </c>
      <c r="AF20" s="3">
        <f>[16]Maio!$E$35</f>
        <v>64.375</v>
      </c>
      <c r="AG20" s="16">
        <f t="shared" si="2"/>
        <v>71.17138002835371</v>
      </c>
    </row>
    <row r="21" spans="1:34" ht="17.100000000000001" customHeight="1" x14ac:dyDescent="0.2">
      <c r="A21" s="9" t="s">
        <v>15</v>
      </c>
      <c r="B21" s="3" t="str">
        <f>[17]Maio!$E$5</f>
        <v>**</v>
      </c>
      <c r="C21" s="3" t="str">
        <f>[17]Maio!$E$6</f>
        <v>**</v>
      </c>
      <c r="D21" s="3" t="str">
        <f>[17]Maio!$E$7</f>
        <v>**</v>
      </c>
      <c r="E21" s="3" t="str">
        <f>[17]Maio!$E$8</f>
        <v>**</v>
      </c>
      <c r="F21" s="3">
        <f>[17]Maio!$E$9</f>
        <v>50.5</v>
      </c>
      <c r="G21" s="3">
        <f>[17]Maio!$E$10</f>
        <v>53.642857142857146</v>
      </c>
      <c r="H21" s="3">
        <f>[17]Maio!$E$11</f>
        <v>69.416666666666671</v>
      </c>
      <c r="I21" s="3">
        <f>[17]Maio!$E$12</f>
        <v>63.583333333333336</v>
      </c>
      <c r="J21" s="3" t="str">
        <f>[17]Maio!$E$13</f>
        <v>**</v>
      </c>
      <c r="K21" s="3" t="str">
        <f>[17]Maio!$E$14</f>
        <v>**</v>
      </c>
      <c r="L21" s="3" t="str">
        <f>[17]Maio!$E$15</f>
        <v>**</v>
      </c>
      <c r="M21" s="3" t="str">
        <f>[17]Maio!$E$16</f>
        <v>**</v>
      </c>
      <c r="N21" s="3" t="str">
        <f>[17]Maio!$E$17</f>
        <v>**</v>
      </c>
      <c r="O21" s="3" t="str">
        <f>[17]Maio!$E$18</f>
        <v>**</v>
      </c>
      <c r="P21" s="3" t="str">
        <f>[17]Maio!$E$19</f>
        <v>**</v>
      </c>
      <c r="Q21" s="3" t="str">
        <f>[17]Maio!$E$20</f>
        <v>**</v>
      </c>
      <c r="R21" s="3" t="str">
        <f>[17]Maio!$E$21</f>
        <v>**</v>
      </c>
      <c r="S21" s="3" t="str">
        <f>[17]Maio!$E$22</f>
        <v>**</v>
      </c>
      <c r="T21" s="3" t="str">
        <f>[17]Maio!$E$23</f>
        <v>**</v>
      </c>
      <c r="U21" s="3" t="str">
        <f>[17]Maio!$E$24</f>
        <v>**</v>
      </c>
      <c r="V21" s="3" t="str">
        <f>[17]Maio!$E$25</f>
        <v>**</v>
      </c>
      <c r="W21" s="3" t="str">
        <f>[17]Maio!$E$26</f>
        <v>**</v>
      </c>
      <c r="X21" s="3" t="str">
        <f>[17]Maio!$E$27</f>
        <v>**</v>
      </c>
      <c r="Y21" s="3" t="str">
        <f>[17]Maio!$E$28</f>
        <v>**</v>
      </c>
      <c r="Z21" s="3" t="str">
        <f>[17]Maio!$E$29</f>
        <v>**</v>
      </c>
      <c r="AA21" s="3" t="str">
        <f>[17]Maio!$E$30</f>
        <v>**</v>
      </c>
      <c r="AB21" s="3" t="str">
        <f>[17]Maio!$E$31</f>
        <v>**</v>
      </c>
      <c r="AC21" s="3" t="str">
        <f>[17]Maio!$E$32</f>
        <v>**</v>
      </c>
      <c r="AD21" s="3" t="str">
        <f>[17]Maio!$E$33</f>
        <v>**</v>
      </c>
      <c r="AE21" s="3" t="str">
        <f>[17]Maio!$E$34</f>
        <v>**</v>
      </c>
      <c r="AF21" s="3" t="str">
        <f>[17]Maio!$E$35</f>
        <v>**</v>
      </c>
      <c r="AG21" s="16" t="s">
        <v>32</v>
      </c>
    </row>
    <row r="22" spans="1:34" ht="17.100000000000001" customHeight="1" x14ac:dyDescent="0.2">
      <c r="A22" s="9" t="s">
        <v>16</v>
      </c>
      <c r="B22" s="3">
        <f>[18]Maio!$E$5</f>
        <v>84.25</v>
      </c>
      <c r="C22" s="3">
        <f>[18]Maio!$E$6</f>
        <v>79.25</v>
      </c>
      <c r="D22" s="3">
        <f>[18]Maio!$E$7</f>
        <v>76</v>
      </c>
      <c r="E22" s="3">
        <f>[18]Maio!$E$8</f>
        <v>74.708333333333329</v>
      </c>
      <c r="F22" s="3">
        <f>[18]Maio!$E$9</f>
        <v>75.375</v>
      </c>
      <c r="G22" s="3">
        <f>[18]Maio!$E$10</f>
        <v>78.083333333333329</v>
      </c>
      <c r="H22" s="3">
        <f>[18]Maio!$E$11</f>
        <v>74.958333333333329</v>
      </c>
      <c r="I22" s="3">
        <f>[18]Maio!$E$12</f>
        <v>74.291666666666671</v>
      </c>
      <c r="J22" s="3">
        <f>[18]Maio!$E$13</f>
        <v>72.375</v>
      </c>
      <c r="K22" s="3">
        <f>[18]Maio!$E$14</f>
        <v>71.083333333333329</v>
      </c>
      <c r="L22" s="3">
        <f>[18]Maio!$E$15</f>
        <v>79.458333333333329</v>
      </c>
      <c r="M22" s="3">
        <f>[18]Maio!$E$16</f>
        <v>79.458333333333329</v>
      </c>
      <c r="N22" s="3">
        <f>[18]Maio!$E$17</f>
        <v>76.208333333333329</v>
      </c>
      <c r="O22" s="3">
        <f>[18]Maio!$E$18</f>
        <v>74.375</v>
      </c>
      <c r="P22" s="3">
        <f>[18]Maio!$E$19</f>
        <v>76.458333333333329</v>
      </c>
      <c r="Q22" s="3">
        <f>[18]Maio!$E$20</f>
        <v>77</v>
      </c>
      <c r="R22" s="3">
        <f>[18]Maio!$E$21</f>
        <v>78.25</v>
      </c>
      <c r="S22" s="3">
        <f>[18]Maio!$E$22</f>
        <v>73.833333333333329</v>
      </c>
      <c r="T22" s="3">
        <f>[18]Maio!$E$23</f>
        <v>73.791666666666671</v>
      </c>
      <c r="U22" s="3">
        <f>[18]Maio!$E$24</f>
        <v>71.291666666666671</v>
      </c>
      <c r="V22" s="3">
        <f>[18]Maio!$E$25</f>
        <v>68.666666666666671</v>
      </c>
      <c r="W22" s="3">
        <f>[18]Maio!$E$26</f>
        <v>63.875</v>
      </c>
      <c r="X22" s="3">
        <f>[18]Maio!$E$27</f>
        <v>76.041666666666671</v>
      </c>
      <c r="Y22" s="3">
        <f>[18]Maio!$E$28</f>
        <v>67.875</v>
      </c>
      <c r="Z22" s="3">
        <f>[18]Maio!$E$29</f>
        <v>62.791666666666664</v>
      </c>
      <c r="AA22" s="3">
        <f>[18]Maio!$E$30</f>
        <v>83.083333333333329</v>
      </c>
      <c r="AB22" s="3">
        <f>[18]Maio!$E$31</f>
        <v>77.791666666666671</v>
      </c>
      <c r="AC22" s="3">
        <f>[18]Maio!$E$32</f>
        <v>77.125</v>
      </c>
      <c r="AD22" s="3">
        <f>[18]Maio!$E$33</f>
        <v>75.166666666666671</v>
      </c>
      <c r="AE22" s="3">
        <f>[18]Maio!$E$34</f>
        <v>72.375</v>
      </c>
      <c r="AF22" s="3">
        <f>[18]Maio!$E$35</f>
        <v>71.458333333333329</v>
      </c>
      <c r="AG22" s="16">
        <f t="shared" si="2"/>
        <v>74.733870967741936</v>
      </c>
    </row>
    <row r="23" spans="1:34" ht="17.100000000000001" customHeight="1" x14ac:dyDescent="0.2">
      <c r="A23" s="9" t="s">
        <v>17</v>
      </c>
      <c r="B23" s="3">
        <f>[19]Maio!$E$5</f>
        <v>92.958333333333329</v>
      </c>
      <c r="C23" s="3">
        <f>[19]Maio!$E$6</f>
        <v>83.958333333333329</v>
      </c>
      <c r="D23" s="3">
        <f>[19]Maio!$E$7</f>
        <v>78.75</v>
      </c>
      <c r="E23" s="3">
        <f>[19]Maio!$E$8</f>
        <v>80.458333333333329</v>
      </c>
      <c r="F23" s="3">
        <f>[19]Maio!$E$9</f>
        <v>80.375</v>
      </c>
      <c r="G23" s="3">
        <f>[19]Maio!$E$10</f>
        <v>80</v>
      </c>
      <c r="H23" s="3">
        <f>[19]Maio!$E$11</f>
        <v>80.5</v>
      </c>
      <c r="I23" s="3">
        <f>[19]Maio!$E$12</f>
        <v>73.583333333333329</v>
      </c>
      <c r="J23" s="3">
        <f>[19]Maio!$E$13</f>
        <v>77.75</v>
      </c>
      <c r="K23" s="3">
        <f>[19]Maio!$E$14</f>
        <v>76.458333333333329</v>
      </c>
      <c r="L23" s="3">
        <f>[19]Maio!$E$15</f>
        <v>81.416666666666671</v>
      </c>
      <c r="M23" s="3">
        <f>[19]Maio!$E$16</f>
        <v>82.739130434782609</v>
      </c>
      <c r="N23" s="3">
        <f>[19]Maio!$E$17</f>
        <v>82.166666666666671</v>
      </c>
      <c r="O23" s="3">
        <f>[19]Maio!$E$18</f>
        <v>79.375</v>
      </c>
      <c r="P23" s="3">
        <f>[19]Maio!$E$19</f>
        <v>84.541666666666671</v>
      </c>
      <c r="Q23" s="3">
        <f>[19]Maio!$E$20</f>
        <v>86.125</v>
      </c>
      <c r="R23" s="3">
        <f>[19]Maio!$E$21</f>
        <v>83.416666666666671</v>
      </c>
      <c r="S23" s="3">
        <f>[19]Maio!$E$22</f>
        <v>77.541666666666671</v>
      </c>
      <c r="T23" s="3">
        <f>[19]Maio!$E$23</f>
        <v>68.166666666666671</v>
      </c>
      <c r="U23" s="3">
        <f>[19]Maio!$E$24</f>
        <v>69</v>
      </c>
      <c r="V23" s="3">
        <f>[19]Maio!$E$25</f>
        <v>73.041666666666671</v>
      </c>
      <c r="W23" s="3">
        <f>[19]Maio!$E$26</f>
        <v>67.541666666666671</v>
      </c>
      <c r="X23" s="3">
        <f>[19]Maio!$E$27</f>
        <v>64.583333333333329</v>
      </c>
      <c r="Y23" s="3">
        <f>[19]Maio!$E$28</f>
        <v>64.041666666666671</v>
      </c>
      <c r="Z23" s="3">
        <f>[19]Maio!$E$29</f>
        <v>67.166666666666671</v>
      </c>
      <c r="AA23" s="3">
        <f>[19]Maio!$E$30</f>
        <v>78.541666666666671</v>
      </c>
      <c r="AB23" s="3">
        <f>[19]Maio!$E$31</f>
        <v>73.041666666666671</v>
      </c>
      <c r="AC23" s="3">
        <f>[19]Maio!$E$32</f>
        <v>78.041666666666671</v>
      </c>
      <c r="AD23" s="3">
        <f>[19]Maio!$E$33</f>
        <v>78.958333333333329</v>
      </c>
      <c r="AE23" s="3">
        <f>[19]Maio!$E$34</f>
        <v>74.25</v>
      </c>
      <c r="AF23" s="3">
        <f>[19]Maio!$E$35</f>
        <v>78.208333333333329</v>
      </c>
      <c r="AG23" s="16">
        <f t="shared" si="2"/>
        <v>77.312821411874737</v>
      </c>
    </row>
    <row r="24" spans="1:34" ht="17.100000000000001" customHeight="1" x14ac:dyDescent="0.2">
      <c r="A24" s="9" t="s">
        <v>18</v>
      </c>
      <c r="B24" s="3">
        <f>[20]Maio!$E$5</f>
        <v>91.041666666666671</v>
      </c>
      <c r="C24" s="3">
        <f>[20]Maio!$E$6</f>
        <v>87.5</v>
      </c>
      <c r="D24" s="3">
        <f>[20]Maio!$E$7</f>
        <v>75.541666666666671</v>
      </c>
      <c r="E24" s="3">
        <f>[20]Maio!$E$8</f>
        <v>69.708333333333329</v>
      </c>
      <c r="F24" s="3">
        <f>[20]Maio!$E$9</f>
        <v>73.375</v>
      </c>
      <c r="G24" s="3">
        <f>[20]Maio!$E$10</f>
        <v>75.916666666666671</v>
      </c>
      <c r="H24" s="3">
        <f>[20]Maio!$E$11</f>
        <v>70.333333333333329</v>
      </c>
      <c r="I24" s="3">
        <f>[20]Maio!$E$12</f>
        <v>67.208333333333329</v>
      </c>
      <c r="J24" s="3">
        <f>[20]Maio!$E$13</f>
        <v>60.458333333333336</v>
      </c>
      <c r="K24" s="3">
        <f>[20]Maio!$E$14</f>
        <v>68.291666666666671</v>
      </c>
      <c r="L24" s="3">
        <f>[20]Maio!$E$15</f>
        <v>68.958333333333329</v>
      </c>
      <c r="M24" s="3">
        <f>[20]Maio!$E$16</f>
        <v>68.958333333333329</v>
      </c>
      <c r="N24" s="3">
        <f>[20]Maio!$E$17</f>
        <v>70.541666666666671</v>
      </c>
      <c r="O24" s="3">
        <f>[20]Maio!$E$18</f>
        <v>69.166666666666671</v>
      </c>
      <c r="P24" s="3">
        <f>[20]Maio!$E$19</f>
        <v>72.958333333333329</v>
      </c>
      <c r="Q24" s="3">
        <f>[20]Maio!$E$20</f>
        <v>73</v>
      </c>
      <c r="R24" s="3">
        <f>[20]Maio!$E$21</f>
        <v>77.458333333333329</v>
      </c>
      <c r="S24" s="3">
        <f>[20]Maio!$E$22</f>
        <v>69.583333333333329</v>
      </c>
      <c r="T24" s="3">
        <f>[20]Maio!$E$23</f>
        <v>70.541666666666671</v>
      </c>
      <c r="U24" s="3">
        <f>[20]Maio!$E$24</f>
        <v>66.416666666666671</v>
      </c>
      <c r="V24" s="3">
        <f>[20]Maio!$E$25</f>
        <v>63.666666666666664</v>
      </c>
      <c r="W24" s="3">
        <f>[20]Maio!$E$26</f>
        <v>64.916666666666671</v>
      </c>
      <c r="X24" s="3">
        <f>[20]Maio!$E$27</f>
        <v>61.666666666666664</v>
      </c>
      <c r="Y24" s="3">
        <f>[20]Maio!$E$28</f>
        <v>58.958333333333336</v>
      </c>
      <c r="Z24" s="3">
        <f>[20]Maio!$E$29</f>
        <v>62.208333333333336</v>
      </c>
      <c r="AA24" s="3">
        <f>[20]Maio!$E$30</f>
        <v>63.375</v>
      </c>
      <c r="AB24" s="3">
        <f>[20]Maio!$E$31</f>
        <v>71.208333333333329</v>
      </c>
      <c r="AC24" s="3">
        <f>[20]Maio!$E$32</f>
        <v>70.208333333333329</v>
      </c>
      <c r="AD24" s="3">
        <f>[20]Maio!$E$33</f>
        <v>72.583333333333329</v>
      </c>
      <c r="AE24" s="3">
        <f>[20]Maio!$E$34</f>
        <v>59.833333333333336</v>
      </c>
      <c r="AF24" s="3">
        <f>[20]Maio!$E$35</f>
        <v>58</v>
      </c>
      <c r="AG24" s="16">
        <f t="shared" si="2"/>
        <v>69.47043010752688</v>
      </c>
    </row>
    <row r="25" spans="1:34" ht="17.100000000000001" customHeight="1" x14ac:dyDescent="0.2">
      <c r="A25" s="9" t="s">
        <v>19</v>
      </c>
      <c r="B25" s="3">
        <f>[21]Maio!$E$5</f>
        <v>87.666666666666671</v>
      </c>
      <c r="C25" s="3">
        <f>[21]Maio!$E$6</f>
        <v>83.958333333333329</v>
      </c>
      <c r="D25" s="3">
        <f>[21]Maio!$E$7</f>
        <v>78.75</v>
      </c>
      <c r="E25" s="3">
        <f>[21]Maio!$E$8</f>
        <v>74.25</v>
      </c>
      <c r="F25" s="3">
        <f>[21]Maio!$E$9</f>
        <v>69.416666666666671</v>
      </c>
      <c r="G25" s="3">
        <f>[21]Maio!$E$10</f>
        <v>72.916666666666671</v>
      </c>
      <c r="H25" s="3">
        <f>[21]Maio!$E$11</f>
        <v>73.416666666666671</v>
      </c>
      <c r="I25" s="3">
        <f>[21]Maio!$E$12</f>
        <v>73.416666666666671</v>
      </c>
      <c r="J25" s="3">
        <f>[21]Maio!$E$13</f>
        <v>70.833333333333329</v>
      </c>
      <c r="K25" s="3">
        <f>[21]Maio!$E$14</f>
        <v>75.166666666666671</v>
      </c>
      <c r="L25" s="3">
        <f>[21]Maio!$E$15</f>
        <v>82.791666666666671</v>
      </c>
      <c r="M25" s="3">
        <f>[21]Maio!$E$16</f>
        <v>80.708333333333329</v>
      </c>
      <c r="N25" s="3">
        <f>[21]Maio!$E$17</f>
        <v>75.916666666666671</v>
      </c>
      <c r="O25" s="3">
        <f>[21]Maio!$E$18</f>
        <v>80.291666666666671</v>
      </c>
      <c r="P25" s="3">
        <f>[21]Maio!$E$19</f>
        <v>81.75</v>
      </c>
      <c r="Q25" s="3">
        <f>[21]Maio!$E$20</f>
        <v>81.916666666666671</v>
      </c>
      <c r="R25" s="3">
        <f>[21]Maio!$E$21</f>
        <v>78.208333333333329</v>
      </c>
      <c r="S25" s="3">
        <f>[21]Maio!$E$22</f>
        <v>74.166666666666671</v>
      </c>
      <c r="T25" s="3">
        <f>[21]Maio!$E$23</f>
        <v>64.875</v>
      </c>
      <c r="U25" s="3">
        <f>[21]Maio!$E$24</f>
        <v>65.958333333333329</v>
      </c>
      <c r="V25" s="3">
        <f>[21]Maio!$E$25</f>
        <v>67.791666666666671</v>
      </c>
      <c r="W25" s="3">
        <f>[21]Maio!$E$26</f>
        <v>64.166666666666671</v>
      </c>
      <c r="X25" s="3">
        <f>[21]Maio!$E$27</f>
        <v>73.208333333333329</v>
      </c>
      <c r="Y25" s="3">
        <f>[21]Maio!$E$28</f>
        <v>64.916666666666671</v>
      </c>
      <c r="Z25" s="3">
        <f>[21]Maio!$E$29</f>
        <v>62.958333333333336</v>
      </c>
      <c r="AA25" s="3">
        <f>[21]Maio!$E$30</f>
        <v>80.666666666666671</v>
      </c>
      <c r="AB25" s="3">
        <f>[21]Maio!$E$31</f>
        <v>84.375</v>
      </c>
      <c r="AC25" s="3">
        <f>[21]Maio!$E$32</f>
        <v>80.791666666666671</v>
      </c>
      <c r="AD25" s="3">
        <f>[21]Maio!$E$33</f>
        <v>73.5</v>
      </c>
      <c r="AE25" s="3">
        <f>[21]Maio!$E$34</f>
        <v>66.166666666666671</v>
      </c>
      <c r="AF25" s="3">
        <f>[21]Maio!$E$35</f>
        <v>65.5</v>
      </c>
      <c r="AG25" s="16">
        <f t="shared" si="2"/>
        <v>74.52956989247312</v>
      </c>
    </row>
    <row r="26" spans="1:34" ht="17.100000000000001" customHeight="1" x14ac:dyDescent="0.2">
      <c r="A26" s="9" t="s">
        <v>31</v>
      </c>
      <c r="B26" s="3">
        <f>[22]Maio!$E$5</f>
        <v>93.25</v>
      </c>
      <c r="C26" s="3">
        <f>[22]Maio!$E$6</f>
        <v>84.083333333333329</v>
      </c>
      <c r="D26" s="3">
        <f>[22]Maio!$E$7</f>
        <v>78.291666666666671</v>
      </c>
      <c r="E26" s="3">
        <f>[22]Maio!$E$8</f>
        <v>74.958333333333329</v>
      </c>
      <c r="F26" s="3">
        <f>[22]Maio!$E$9</f>
        <v>73.416666666666671</v>
      </c>
      <c r="G26" s="3">
        <f>[22]Maio!$E$10</f>
        <v>73.166666666666671</v>
      </c>
      <c r="H26" s="3">
        <f>[22]Maio!$E$11</f>
        <v>71.25</v>
      </c>
      <c r="I26" s="3">
        <f>[22]Maio!$E$12</f>
        <v>60.166666666666664</v>
      </c>
      <c r="J26" s="3">
        <f>[22]Maio!$E$13</f>
        <v>59.875</v>
      </c>
      <c r="K26" s="3">
        <f>[22]Maio!$E$14</f>
        <v>62.791666666666664</v>
      </c>
      <c r="L26" s="3">
        <f>[22]Maio!$E$15</f>
        <v>66.875</v>
      </c>
      <c r="M26" s="3">
        <f>[22]Maio!$E$16</f>
        <v>76.541666666666671</v>
      </c>
      <c r="N26" s="3">
        <f>[22]Maio!$E$17</f>
        <v>74.958333333333329</v>
      </c>
      <c r="O26" s="3">
        <f>[22]Maio!$E$18</f>
        <v>72</v>
      </c>
      <c r="P26" s="3">
        <f>[22]Maio!$E$19</f>
        <v>82.208333333333329</v>
      </c>
      <c r="Q26" s="3">
        <f>[22]Maio!$E$20</f>
        <v>85.708333333333329</v>
      </c>
      <c r="R26" s="3">
        <f>[22]Maio!$E$21</f>
        <v>80.75</v>
      </c>
      <c r="S26" s="3">
        <f>[22]Maio!$E$22</f>
        <v>70.5</v>
      </c>
      <c r="T26" s="3">
        <f>[22]Maio!$E$23</f>
        <v>67</v>
      </c>
      <c r="U26" s="3">
        <f>[22]Maio!$E$24</f>
        <v>61.208333333333336</v>
      </c>
      <c r="V26" s="3">
        <f>[22]Maio!$E$25</f>
        <v>62.083333333333336</v>
      </c>
      <c r="W26" s="3">
        <f>[22]Maio!$E$26</f>
        <v>57.916666666666664</v>
      </c>
      <c r="X26" s="3">
        <f>[22]Maio!$E$27</f>
        <v>54.75</v>
      </c>
      <c r="Y26" s="3">
        <f>[22]Maio!$E$28</f>
        <v>49.75</v>
      </c>
      <c r="Z26" s="3">
        <f>[22]Maio!$E$29</f>
        <v>53.75</v>
      </c>
      <c r="AA26" s="3">
        <f>[22]Maio!$E$30</f>
        <v>67.666666666666671</v>
      </c>
      <c r="AB26" s="3">
        <f>[22]Maio!$E$31</f>
        <v>75.916666666666671</v>
      </c>
      <c r="AC26" s="3">
        <f>[22]Maio!$E$32</f>
        <v>70.833333333333329</v>
      </c>
      <c r="AD26" s="3">
        <f>[22]Maio!$E$33</f>
        <v>71.416666666666671</v>
      </c>
      <c r="AE26" s="3">
        <f>[22]Maio!$E$34</f>
        <v>63.583333333333336</v>
      </c>
      <c r="AF26" s="3">
        <f>[22]Maio!$E$35</f>
        <v>67.291666666666671</v>
      </c>
      <c r="AG26" s="16">
        <f t="shared" si="2"/>
        <v>69.805107526881713</v>
      </c>
    </row>
    <row r="27" spans="1:34" ht="17.100000000000001" customHeight="1" x14ac:dyDescent="0.2">
      <c r="A27" s="9" t="s">
        <v>20</v>
      </c>
      <c r="B27" s="3" t="str">
        <f>[23]Maio!$E$5</f>
        <v>**</v>
      </c>
      <c r="C27" s="3" t="str">
        <f>[23]Maio!$E$6</f>
        <v>**</v>
      </c>
      <c r="D27" s="3" t="str">
        <f>[23]Maio!$E$7</f>
        <v>**</v>
      </c>
      <c r="E27" s="3" t="str">
        <f>[23]Maio!$E$8</f>
        <v>**</v>
      </c>
      <c r="F27" s="3" t="str">
        <f>[23]Maio!$E$9</f>
        <v>**</v>
      </c>
      <c r="G27" s="3" t="str">
        <f>[23]Maio!$E$10</f>
        <v>**</v>
      </c>
      <c r="H27" s="3" t="str">
        <f>[23]Maio!$E$11</f>
        <v>**</v>
      </c>
      <c r="I27" s="3" t="str">
        <f>[23]Maio!$E$12</f>
        <v>**</v>
      </c>
      <c r="J27" s="3" t="str">
        <f>[23]Maio!$E$13</f>
        <v>**</v>
      </c>
      <c r="K27" s="3" t="str">
        <f>[23]Maio!$E$14</f>
        <v>**</v>
      </c>
      <c r="L27" s="3" t="str">
        <f>[23]Maio!$E$15</f>
        <v>**</v>
      </c>
      <c r="M27" s="3" t="str">
        <f>[23]Maio!$E$16</f>
        <v>**</v>
      </c>
      <c r="N27" s="3" t="str">
        <f>[23]Maio!$E$17</f>
        <v>**</v>
      </c>
      <c r="O27" s="3" t="str">
        <f>[23]Maio!$E$18</f>
        <v>**</v>
      </c>
      <c r="P27" s="3" t="str">
        <f>[23]Maio!$E$19</f>
        <v>**</v>
      </c>
      <c r="Q27" s="3" t="str">
        <f>[23]Maio!$E$20</f>
        <v>**</v>
      </c>
      <c r="R27" s="3" t="str">
        <f>[23]Maio!$E$21</f>
        <v>**</v>
      </c>
      <c r="S27" s="3" t="str">
        <f>[23]Maio!$E$22</f>
        <v>**</v>
      </c>
      <c r="T27" s="3" t="str">
        <f>[23]Maio!$E$23</f>
        <v>**</v>
      </c>
      <c r="U27" s="3" t="str">
        <f>[23]Maio!$E$24</f>
        <v>**</v>
      </c>
      <c r="V27" s="3" t="str">
        <f>[23]Maio!$E$25</f>
        <v>**</v>
      </c>
      <c r="W27" s="3" t="str">
        <f>[23]Maio!$E$26</f>
        <v>**</v>
      </c>
      <c r="X27" s="3" t="str">
        <f>[23]Maio!$E$27</f>
        <v>**</v>
      </c>
      <c r="Y27" s="3" t="str">
        <f>[23]Maio!$E$28</f>
        <v>**</v>
      </c>
      <c r="Z27" s="3" t="str">
        <f>[23]Maio!$E$29</f>
        <v>**</v>
      </c>
      <c r="AA27" s="3" t="str">
        <f>[23]Maio!$E$30</f>
        <v>**</v>
      </c>
      <c r="AB27" s="3" t="str">
        <f>[23]Maio!$E$31</f>
        <v>**</v>
      </c>
      <c r="AC27" s="3" t="str">
        <f>[23]Maio!$E$32</f>
        <v>**</v>
      </c>
      <c r="AD27" s="3" t="str">
        <f>[23]Maio!$E$33</f>
        <v>**</v>
      </c>
      <c r="AE27" s="3" t="str">
        <f>[23]Maio!$E$34</f>
        <v>**</v>
      </c>
      <c r="AF27" s="3" t="str">
        <f>[23]Maio!$E$35</f>
        <v>**</v>
      </c>
      <c r="AG27" s="16" t="s">
        <v>32</v>
      </c>
    </row>
    <row r="28" spans="1:34" s="5" customFormat="1" ht="17.100000000000001" customHeight="1" x14ac:dyDescent="0.2">
      <c r="A28" s="13" t="s">
        <v>35</v>
      </c>
      <c r="B28" s="21">
        <f>AVERAGE(B5:B27)</f>
        <v>88.965401785714292</v>
      </c>
      <c r="C28" s="21">
        <f t="shared" ref="C28:AG28" si="3">AVERAGE(C5:C27)</f>
        <v>81.884337068160576</v>
      </c>
      <c r="D28" s="21">
        <f t="shared" si="3"/>
        <v>74.676890756302541</v>
      </c>
      <c r="E28" s="21">
        <f t="shared" si="3"/>
        <v>72.673039215686273</v>
      </c>
      <c r="F28" s="21">
        <f t="shared" si="3"/>
        <v>72.305119431025247</v>
      </c>
      <c r="G28" s="21">
        <f t="shared" si="3"/>
        <v>73.005621693121697</v>
      </c>
      <c r="H28" s="21">
        <f t="shared" si="3"/>
        <v>73.816666666666663</v>
      </c>
      <c r="I28" s="21">
        <f t="shared" si="3"/>
        <v>70.151866683617243</v>
      </c>
      <c r="J28" s="21">
        <f t="shared" si="3"/>
        <v>68.885061919504636</v>
      </c>
      <c r="K28" s="21">
        <f t="shared" si="3"/>
        <v>71.397727272727295</v>
      </c>
      <c r="L28" s="21">
        <f t="shared" si="3"/>
        <v>76.167647058823519</v>
      </c>
      <c r="M28" s="21">
        <f t="shared" si="3"/>
        <v>74.992092924126155</v>
      </c>
      <c r="N28" s="21">
        <f t="shared" si="3"/>
        <v>74.535650623885928</v>
      </c>
      <c r="O28" s="21">
        <f t="shared" si="3"/>
        <v>73.54901960784315</v>
      </c>
      <c r="P28" s="21">
        <f t="shared" si="3"/>
        <v>77.62394957983193</v>
      </c>
      <c r="Q28" s="21">
        <f t="shared" si="3"/>
        <v>79.041666666666671</v>
      </c>
      <c r="R28" s="21">
        <f t="shared" si="3"/>
        <v>76.795231729055246</v>
      </c>
      <c r="S28" s="21">
        <f t="shared" si="3"/>
        <v>71.79901960784315</v>
      </c>
      <c r="T28" s="21">
        <f t="shared" si="3"/>
        <v>67.240196078431353</v>
      </c>
      <c r="U28" s="21">
        <f t="shared" si="3"/>
        <v>67.019607843137251</v>
      </c>
      <c r="V28" s="21">
        <f t="shared" si="3"/>
        <v>66.387254901960773</v>
      </c>
      <c r="W28" s="21">
        <f t="shared" si="3"/>
        <v>66.031862745098039</v>
      </c>
      <c r="X28" s="21">
        <f t="shared" si="3"/>
        <v>65.693627450980387</v>
      </c>
      <c r="Y28" s="21">
        <f t="shared" si="3"/>
        <v>61.784313725490193</v>
      </c>
      <c r="Z28" s="21">
        <f t="shared" si="3"/>
        <v>62.941176470588232</v>
      </c>
      <c r="AA28" s="21">
        <f t="shared" si="3"/>
        <v>72.245098039215705</v>
      </c>
      <c r="AB28" s="21">
        <f t="shared" si="3"/>
        <v>73.877450980392155</v>
      </c>
      <c r="AC28" s="21">
        <f t="shared" si="3"/>
        <v>75.425715488215502</v>
      </c>
      <c r="AD28" s="21">
        <f t="shared" si="3"/>
        <v>73.388888888888886</v>
      </c>
      <c r="AE28" s="21">
        <f t="shared" si="3"/>
        <v>65.674624060150379</v>
      </c>
      <c r="AF28" s="54">
        <f t="shared" si="3"/>
        <v>66.45</v>
      </c>
      <c r="AG28" s="21">
        <f t="shared" si="3"/>
        <v>72.230430689016799</v>
      </c>
      <c r="AH28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P28" sqref="P28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5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11"/>
    </row>
    <row r="3" spans="1:35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  <c r="AH3" s="32" t="s">
        <v>41</v>
      </c>
      <c r="AI3" s="12"/>
    </row>
    <row r="4" spans="1:35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  <c r="AI4" s="12"/>
    </row>
    <row r="5" spans="1:35" s="5" customFormat="1" ht="20.100000000000001" customHeight="1" thickTop="1" x14ac:dyDescent="0.2">
      <c r="A5" s="8" t="s">
        <v>48</v>
      </c>
      <c r="B5" s="43" t="str">
        <f>[1]Maio!$F$5</f>
        <v>**</v>
      </c>
      <c r="C5" s="43" t="str">
        <f>[1]Maio!$F$6</f>
        <v>**</v>
      </c>
      <c r="D5" s="43" t="str">
        <f>[1]Maio!$F$7</f>
        <v>**</v>
      </c>
      <c r="E5" s="43" t="str">
        <f>[1]Maio!$F$8</f>
        <v>**</v>
      </c>
      <c r="F5" s="43" t="str">
        <f>[1]Maio!$F$9</f>
        <v>**</v>
      </c>
      <c r="G5" s="43" t="str">
        <f>[1]Maio!$F$10</f>
        <v>**</v>
      </c>
      <c r="H5" s="43" t="str">
        <f>[1]Maio!$F$11</f>
        <v>**</v>
      </c>
      <c r="I5" s="43" t="str">
        <f>[1]Maio!$F$12</f>
        <v>**</v>
      </c>
      <c r="J5" s="43" t="str">
        <f>[1]Maio!$F$13</f>
        <v>**</v>
      </c>
      <c r="K5" s="43" t="str">
        <f>[1]Maio!$F$14</f>
        <v>**</v>
      </c>
      <c r="L5" s="43" t="str">
        <f>[1]Maio!$F$15</f>
        <v>**</v>
      </c>
      <c r="M5" s="43" t="str">
        <f>[1]Maio!$F$16</f>
        <v>**</v>
      </c>
      <c r="N5" s="43" t="str">
        <f>[1]Maio!$F$17</f>
        <v>**</v>
      </c>
      <c r="O5" s="43" t="str">
        <f>[1]Maio!$F$18</f>
        <v>**</v>
      </c>
      <c r="P5" s="43" t="str">
        <f>[1]Maio!$F$19</f>
        <v>**</v>
      </c>
      <c r="Q5" s="43" t="str">
        <f>[1]Maio!$F$20</f>
        <v>**</v>
      </c>
      <c r="R5" s="43" t="str">
        <f>[1]Maio!$F$21</f>
        <v>**</v>
      </c>
      <c r="S5" s="43" t="str">
        <f>[1]Maio!$F$22</f>
        <v>**</v>
      </c>
      <c r="T5" s="43" t="str">
        <f>[1]Maio!$F$23</f>
        <v>**</v>
      </c>
      <c r="U5" s="43" t="str">
        <f>[1]Maio!$F$24</f>
        <v>**</v>
      </c>
      <c r="V5" s="43" t="str">
        <f>[1]Maio!$F$25</f>
        <v>**</v>
      </c>
      <c r="W5" s="43" t="str">
        <f>[1]Maio!$F$26</f>
        <v>**</v>
      </c>
      <c r="X5" s="43" t="str">
        <f>[1]Maio!$F$27</f>
        <v>**</v>
      </c>
      <c r="Y5" s="43" t="str">
        <f>[1]Maio!$F$28</f>
        <v>**</v>
      </c>
      <c r="Z5" s="43" t="str">
        <f>[1]Maio!$F$29</f>
        <v>**</v>
      </c>
      <c r="AA5" s="43" t="str">
        <f>[1]Maio!$F$30</f>
        <v>**</v>
      </c>
      <c r="AB5" s="43" t="str">
        <f>[1]Maio!$F$31</f>
        <v>**</v>
      </c>
      <c r="AC5" s="43">
        <f>[1]Maio!$F$32</f>
        <v>91</v>
      </c>
      <c r="AD5" s="43">
        <f>[1]Maio!$F$33</f>
        <v>96</v>
      </c>
      <c r="AE5" s="43">
        <f>[1]Maio!$F$34</f>
        <v>96</v>
      </c>
      <c r="AF5" s="43">
        <f>[1]Maio!$F$35</f>
        <v>96</v>
      </c>
      <c r="AG5" s="44" t="s">
        <v>32</v>
      </c>
      <c r="AH5" s="45" t="s">
        <v>32</v>
      </c>
      <c r="AI5" s="12"/>
    </row>
    <row r="6" spans="1:35" ht="17.100000000000001" customHeight="1" x14ac:dyDescent="0.2">
      <c r="A6" s="9" t="s">
        <v>0</v>
      </c>
      <c r="B6" s="3">
        <f>[2]Maio!$F$5</f>
        <v>96</v>
      </c>
      <c r="C6" s="3">
        <f>[2]Maio!$F$6</f>
        <v>94</v>
      </c>
      <c r="D6" s="3">
        <f>[2]Maio!$F$7</f>
        <v>97</v>
      </c>
      <c r="E6" s="3">
        <f>[2]Maio!$F$8</f>
        <v>95</v>
      </c>
      <c r="F6" s="3">
        <f>[2]Maio!$F$9</f>
        <v>96</v>
      </c>
      <c r="G6" s="3">
        <f>[2]Maio!$F$10</f>
        <v>96</v>
      </c>
      <c r="H6" s="3">
        <f>[2]Maio!$F$11</f>
        <v>95</v>
      </c>
      <c r="I6" s="3">
        <f>[2]Maio!$F$12</f>
        <v>97</v>
      </c>
      <c r="J6" s="3">
        <f>[2]Maio!$F$13</f>
        <v>96</v>
      </c>
      <c r="K6" s="3">
        <f>[2]Maio!$F$14</f>
        <v>97</v>
      </c>
      <c r="L6" s="3">
        <f>[2]Maio!$F$15</f>
        <v>97</v>
      </c>
      <c r="M6" s="3">
        <f>[2]Maio!$F$16</f>
        <v>96</v>
      </c>
      <c r="N6" s="3">
        <f>[2]Maio!$F$17</f>
        <v>95</v>
      </c>
      <c r="O6" s="3">
        <f>[2]Maio!$F$18</f>
        <v>97</v>
      </c>
      <c r="P6" s="3">
        <f>[2]Maio!$F$19</f>
        <v>94</v>
      </c>
      <c r="Q6" s="3">
        <f>[2]Maio!$F$20</f>
        <v>96</v>
      </c>
      <c r="R6" s="3">
        <f>[2]Maio!$F$21</f>
        <v>96</v>
      </c>
      <c r="S6" s="3">
        <f>[2]Maio!$F$22</f>
        <v>95</v>
      </c>
      <c r="T6" s="3">
        <f>[2]Maio!$F$23</f>
        <v>96</v>
      </c>
      <c r="U6" s="3">
        <f>[2]Maio!$F$24</f>
        <v>95</v>
      </c>
      <c r="V6" s="3">
        <f>[2]Maio!$F$25</f>
        <v>96</v>
      </c>
      <c r="W6" s="3">
        <f>[2]Maio!$F$26</f>
        <v>94</v>
      </c>
      <c r="X6" s="3">
        <f>[2]Maio!$F$27</f>
        <v>93</v>
      </c>
      <c r="Y6" s="3">
        <f>[2]Maio!$F$28</f>
        <v>96</v>
      </c>
      <c r="Z6" s="3">
        <f>[2]Maio!$F$29</f>
        <v>91</v>
      </c>
      <c r="AA6" s="3">
        <f>[2]Maio!$F$30</f>
        <v>92</v>
      </c>
      <c r="AB6" s="3">
        <f>[2]Maio!$F$31</f>
        <v>97</v>
      </c>
      <c r="AC6" s="3">
        <f>[2]Maio!$F$32</f>
        <v>97</v>
      </c>
      <c r="AD6" s="3">
        <f>[2]Maio!$F$33</f>
        <v>97</v>
      </c>
      <c r="AE6" s="3">
        <f>[2]Maio!$F$34</f>
        <v>97</v>
      </c>
      <c r="AF6" s="3">
        <f>[2]Maio!$F$35</f>
        <v>95</v>
      </c>
      <c r="AG6" s="16">
        <f>MAX(B6:AF6)</f>
        <v>97</v>
      </c>
      <c r="AH6" s="25">
        <f t="shared" ref="AH6:AH13" si="1">AVERAGE(B6:AF6)</f>
        <v>95.516129032258064</v>
      </c>
    </row>
    <row r="7" spans="1:35" ht="17.100000000000001" customHeight="1" x14ac:dyDescent="0.2">
      <c r="A7" s="9" t="s">
        <v>1</v>
      </c>
      <c r="B7" s="3">
        <f>[3]Maio!$F$5</f>
        <v>95</v>
      </c>
      <c r="C7" s="3">
        <f>[3]Maio!$F$6</f>
        <v>93</v>
      </c>
      <c r="D7" s="3">
        <f>[3]Maio!$F$7</f>
        <v>92</v>
      </c>
      <c r="E7" s="3">
        <f>[3]Maio!$F$8</f>
        <v>94</v>
      </c>
      <c r="F7" s="3">
        <f>[3]Maio!$F$9</f>
        <v>93</v>
      </c>
      <c r="G7" s="3">
        <f>[3]Maio!$F$10</f>
        <v>98</v>
      </c>
      <c r="H7" s="3">
        <f>[3]Maio!$F$11</f>
        <v>97</v>
      </c>
      <c r="I7" s="3">
        <f>[3]Maio!$F$12</f>
        <v>98</v>
      </c>
      <c r="J7" s="3">
        <f>[3]Maio!$F$13</f>
        <v>98</v>
      </c>
      <c r="K7" s="3">
        <f>[3]Maio!$F$14</f>
        <v>96</v>
      </c>
      <c r="L7" s="3">
        <f>[3]Maio!$F$15</f>
        <v>96</v>
      </c>
      <c r="M7" s="3">
        <f>[3]Maio!$F$16</f>
        <v>95</v>
      </c>
      <c r="N7" s="3">
        <f>[3]Maio!$F$17</f>
        <v>95</v>
      </c>
      <c r="O7" s="3">
        <f>[3]Maio!$F$18</f>
        <v>94</v>
      </c>
      <c r="P7" s="3">
        <f>[3]Maio!$F$19</f>
        <v>96</v>
      </c>
      <c r="Q7" s="3">
        <f>[3]Maio!$F$20</f>
        <v>98</v>
      </c>
      <c r="R7" s="3">
        <f>[3]Maio!$F$21</f>
        <v>96</v>
      </c>
      <c r="S7" s="3">
        <f>[3]Maio!$F$22</f>
        <v>97</v>
      </c>
      <c r="T7" s="3">
        <f>[3]Maio!$F$23</f>
        <v>97</v>
      </c>
      <c r="U7" s="3">
        <f>[3]Maio!$F$24</f>
        <v>98</v>
      </c>
      <c r="V7" s="3">
        <f>[3]Maio!$F$25</f>
        <v>95</v>
      </c>
      <c r="W7" s="3">
        <f>[3]Maio!$F$26</f>
        <v>92</v>
      </c>
      <c r="X7" s="3">
        <f>[3]Maio!$F$27</f>
        <v>96</v>
      </c>
      <c r="Y7" s="3">
        <f>[3]Maio!$F$28</f>
        <v>96</v>
      </c>
      <c r="Z7" s="3">
        <f>[3]Maio!$F$29</f>
        <v>96</v>
      </c>
      <c r="AA7" s="3">
        <f>[3]Maio!$F$30</f>
        <v>95</v>
      </c>
      <c r="AB7" s="3">
        <f>[3]Maio!$F$31</f>
        <v>89</v>
      </c>
      <c r="AC7" s="3">
        <f>[3]Maio!$F$32</f>
        <v>90</v>
      </c>
      <c r="AD7" s="3">
        <f>[3]Maio!$F$33</f>
        <v>93</v>
      </c>
      <c r="AE7" s="3">
        <f>[3]Maio!$F$34</f>
        <v>89</v>
      </c>
      <c r="AF7" s="3">
        <f>[3]Maio!$F$35</f>
        <v>91</v>
      </c>
      <c r="AG7" s="16">
        <f>MAX(B7:AF7)</f>
        <v>98</v>
      </c>
      <c r="AH7" s="25">
        <f t="shared" si="1"/>
        <v>94.774193548387103</v>
      </c>
    </row>
    <row r="8" spans="1:35" ht="17.100000000000001" customHeight="1" x14ac:dyDescent="0.2">
      <c r="A8" s="9" t="s">
        <v>2</v>
      </c>
      <c r="B8" s="3" t="str">
        <f>[4]Maio!$F$5</f>
        <v>**</v>
      </c>
      <c r="C8" s="3" t="str">
        <f>[4]Maio!$F$6</f>
        <v>**</v>
      </c>
      <c r="D8" s="3" t="str">
        <f>[4]Maio!$F$7</f>
        <v>**</v>
      </c>
      <c r="E8" s="3" t="str">
        <f>[4]Maio!$F$8</f>
        <v>**</v>
      </c>
      <c r="F8" s="3" t="str">
        <f>[4]Maio!$F$9</f>
        <v>**</v>
      </c>
      <c r="G8" s="3" t="str">
        <f>[4]Maio!$F$10</f>
        <v>**</v>
      </c>
      <c r="H8" s="3" t="str">
        <f>[4]Maio!$F$11</f>
        <v>**</v>
      </c>
      <c r="I8" s="3" t="str">
        <f>[4]Maio!$F$12</f>
        <v>**</v>
      </c>
      <c r="J8" s="3" t="str">
        <f>[4]Maio!$F$13</f>
        <v>**</v>
      </c>
      <c r="K8" s="3" t="str">
        <f>[4]Maio!$F$14</f>
        <v>**</v>
      </c>
      <c r="L8" s="3" t="str">
        <f>[4]Maio!$F$15</f>
        <v>**</v>
      </c>
      <c r="M8" s="3" t="str">
        <f>[4]Maio!$F$16</f>
        <v>**</v>
      </c>
      <c r="N8" s="3" t="str">
        <f>[4]Maio!$F$17</f>
        <v>**</v>
      </c>
      <c r="O8" s="3" t="str">
        <f>[4]Maio!$F$18</f>
        <v>**</v>
      </c>
      <c r="P8" s="3" t="str">
        <f>[4]Maio!$F$19</f>
        <v>**</v>
      </c>
      <c r="Q8" s="3" t="str">
        <f>[4]Maio!$F$20</f>
        <v>**</v>
      </c>
      <c r="R8" s="3" t="str">
        <f>[4]Maio!$F$21</f>
        <v>**</v>
      </c>
      <c r="S8" s="3" t="str">
        <f>[4]Maio!$F$22</f>
        <v>**</v>
      </c>
      <c r="T8" s="3" t="str">
        <f>[4]Maio!$F$23</f>
        <v>**</v>
      </c>
      <c r="U8" s="3" t="str">
        <f>[4]Maio!$F$24</f>
        <v>**</v>
      </c>
      <c r="V8" s="3" t="str">
        <f>[4]Maio!$F$25</f>
        <v>**</v>
      </c>
      <c r="W8" s="3" t="str">
        <f>[4]Maio!$F$26</f>
        <v>**</v>
      </c>
      <c r="X8" s="3" t="str">
        <f>[4]Maio!$F$27</f>
        <v>**</v>
      </c>
      <c r="Y8" s="3" t="str">
        <f>[4]Maio!$F$28</f>
        <v>**</v>
      </c>
      <c r="Z8" s="3" t="str">
        <f>[4]Maio!$F$29</f>
        <v>**</v>
      </c>
      <c r="AA8" s="3" t="str">
        <f>[4]Maio!$F$30</f>
        <v>**</v>
      </c>
      <c r="AB8" s="3" t="str">
        <f>[4]Maio!$F$31</f>
        <v>**</v>
      </c>
      <c r="AC8" s="3" t="str">
        <f>[4]Maio!$F$32</f>
        <v>**</v>
      </c>
      <c r="AD8" s="3" t="str">
        <f>[4]Maio!$F$33</f>
        <v>**</v>
      </c>
      <c r="AE8" s="3">
        <f>[4]Maio!$F$34</f>
        <v>69</v>
      </c>
      <c r="AF8" s="3">
        <f>[4]Maio!$F$35</f>
        <v>90</v>
      </c>
      <c r="AG8" s="16">
        <f t="shared" ref="AG8:AG13" si="2">MAX(B8:AF8)</f>
        <v>90</v>
      </c>
      <c r="AH8" s="25">
        <f>AVERAGE(B8:AF8)</f>
        <v>79.5</v>
      </c>
    </row>
    <row r="9" spans="1:35" ht="17.100000000000001" customHeight="1" x14ac:dyDescent="0.2">
      <c r="A9" s="9" t="s">
        <v>3</v>
      </c>
      <c r="B9" s="3">
        <f>[5]Maio!$F$5</f>
        <v>95</v>
      </c>
      <c r="C9" s="3">
        <f>[5]Maio!$F$6</f>
        <v>93</v>
      </c>
      <c r="D9" s="3">
        <f>[5]Maio!$F$7</f>
        <v>82</v>
      </c>
      <c r="E9" s="3">
        <f>[5]Maio!$F$8</f>
        <v>93</v>
      </c>
      <c r="F9" s="3">
        <f>[5]Maio!$F$9</f>
        <v>93</v>
      </c>
      <c r="G9" s="3">
        <f>[5]Maio!$F$10</f>
        <v>94</v>
      </c>
      <c r="H9" s="3">
        <f>[5]Maio!$F$11</f>
        <v>92</v>
      </c>
      <c r="I9" s="3">
        <f>[5]Maio!$F$12</f>
        <v>94</v>
      </c>
      <c r="J9" s="3">
        <f>[5]Maio!$F$13</f>
        <v>92</v>
      </c>
      <c r="K9" s="3">
        <f>[5]Maio!$F$14</f>
        <v>93</v>
      </c>
      <c r="L9" s="3">
        <f>[5]Maio!$F$15</f>
        <v>95</v>
      </c>
      <c r="M9" s="3">
        <f>[5]Maio!$F$16</f>
        <v>93</v>
      </c>
      <c r="N9" s="3">
        <f>[5]Maio!$F$17</f>
        <v>94</v>
      </c>
      <c r="O9" s="3">
        <f>[5]Maio!$F$18</f>
        <v>92</v>
      </c>
      <c r="P9" s="3">
        <f>[5]Maio!$F$19</f>
        <v>94</v>
      </c>
      <c r="Q9" s="3">
        <f>[5]Maio!$F$20</f>
        <v>84</v>
      </c>
      <c r="R9" s="3">
        <f>[5]Maio!$F$21</f>
        <v>95</v>
      </c>
      <c r="S9" s="3">
        <f>[5]Maio!$F$22</f>
        <v>90</v>
      </c>
      <c r="T9" s="3">
        <f>[5]Maio!$F$23</f>
        <v>94</v>
      </c>
      <c r="U9" s="3">
        <f>[5]Maio!$F$24</f>
        <v>93</v>
      </c>
      <c r="V9" s="3">
        <f>[5]Maio!$F$25</f>
        <v>81</v>
      </c>
      <c r="W9" s="3">
        <f>[5]Maio!$F$26</f>
        <v>91</v>
      </c>
      <c r="X9" s="3">
        <f>[5]Maio!$F$27</f>
        <v>92</v>
      </c>
      <c r="Y9" s="3">
        <f>[5]Maio!$F$28</f>
        <v>93</v>
      </c>
      <c r="Z9" s="3">
        <f>[5]Maio!$F$29</f>
        <v>93</v>
      </c>
      <c r="AA9" s="3">
        <f>[5]Maio!$F$30</f>
        <v>94</v>
      </c>
      <c r="AB9" s="3">
        <f>[5]Maio!$F$31</f>
        <v>90</v>
      </c>
      <c r="AC9" s="3">
        <f>[5]Maio!$F$32</f>
        <v>94</v>
      </c>
      <c r="AD9" s="3">
        <f>[5]Maio!$F$33</f>
        <v>90</v>
      </c>
      <c r="AE9" s="3">
        <f>[5]Maio!$F$34</f>
        <v>86</v>
      </c>
      <c r="AF9" s="3">
        <f>[5]Maio!$F$35</f>
        <v>90</v>
      </c>
      <c r="AG9" s="16">
        <f t="shared" si="2"/>
        <v>95</v>
      </c>
      <c r="AH9" s="25">
        <f>AVERAGE(B9:AF9)</f>
        <v>91.58064516129032</v>
      </c>
    </row>
    <row r="10" spans="1:35" ht="17.100000000000001" customHeight="1" x14ac:dyDescent="0.2">
      <c r="A10" s="9" t="s">
        <v>4</v>
      </c>
      <c r="B10" s="3">
        <f>[6]Maio!$F$5</f>
        <v>96</v>
      </c>
      <c r="C10" s="3">
        <f>[6]Maio!$F$6</f>
        <v>98</v>
      </c>
      <c r="D10" s="3">
        <f>[6]Maio!$F$7</f>
        <v>97</v>
      </c>
      <c r="E10" s="3">
        <f>[6]Maio!$F$8</f>
        <v>88</v>
      </c>
      <c r="F10" s="3">
        <f>[6]Maio!$F$9</f>
        <v>90</v>
      </c>
      <c r="G10" s="3">
        <f>[6]Maio!$F$10</f>
        <v>87</v>
      </c>
      <c r="H10" s="3">
        <f>[6]Maio!$F$11</f>
        <v>83</v>
      </c>
      <c r="I10" s="3">
        <f>[6]Maio!$F$12</f>
        <v>76</v>
      </c>
      <c r="J10" s="3">
        <f>[6]Maio!$F$13</f>
        <v>70</v>
      </c>
      <c r="K10" s="3">
        <f>[6]Maio!$F$14</f>
        <v>76</v>
      </c>
      <c r="L10" s="3">
        <f>[6]Maio!$F$15</f>
        <v>79</v>
      </c>
      <c r="M10" s="3">
        <f>[6]Maio!$F$16</f>
        <v>84</v>
      </c>
      <c r="N10" s="3">
        <f>[6]Maio!$F$17</f>
        <v>82</v>
      </c>
      <c r="O10" s="3">
        <f>[6]Maio!$F$18</f>
        <v>85</v>
      </c>
      <c r="P10" s="3">
        <f>[6]Maio!$F$19</f>
        <v>88</v>
      </c>
      <c r="Q10" s="3">
        <f>[6]Maio!$F$20</f>
        <v>96</v>
      </c>
      <c r="R10" s="3">
        <f>[6]Maio!$F$21</f>
        <v>96</v>
      </c>
      <c r="S10" s="3">
        <f>[6]Maio!$F$22</f>
        <v>87</v>
      </c>
      <c r="T10" s="3">
        <f>[6]Maio!$F$23</f>
        <v>92</v>
      </c>
      <c r="U10" s="3">
        <f>[6]Maio!$F$24</f>
        <v>81</v>
      </c>
      <c r="V10" s="3">
        <f>[6]Maio!$F$25</f>
        <v>72</v>
      </c>
      <c r="W10" s="3">
        <f>[6]Maio!$F$26</f>
        <v>81</v>
      </c>
      <c r="X10" s="3">
        <f>[6]Maio!$F$27</f>
        <v>74</v>
      </c>
      <c r="Y10" s="3">
        <f>[6]Maio!$F$28</f>
        <v>66</v>
      </c>
      <c r="Z10" s="3">
        <f>[6]Maio!$F$29</f>
        <v>82</v>
      </c>
      <c r="AA10" s="3">
        <f>[6]Maio!$F$30</f>
        <v>74</v>
      </c>
      <c r="AB10" s="3">
        <f>[6]Maio!$F$31</f>
        <v>86</v>
      </c>
      <c r="AC10" s="3">
        <f>[6]Maio!$F$32</f>
        <v>93</v>
      </c>
      <c r="AD10" s="3">
        <f>[6]Maio!$F$33</f>
        <v>88</v>
      </c>
      <c r="AE10" s="3">
        <f>[6]Maio!$F$34</f>
        <v>83</v>
      </c>
      <c r="AF10" s="3">
        <f>[6]Maio!$F$35</f>
        <v>78</v>
      </c>
      <c r="AG10" s="16">
        <f>MAX(B10:AF10)</f>
        <v>98</v>
      </c>
      <c r="AH10" s="25">
        <f t="shared" si="1"/>
        <v>84.129032258064512</v>
      </c>
    </row>
    <row r="11" spans="1:35" ht="17.100000000000001" customHeight="1" x14ac:dyDescent="0.2">
      <c r="A11" s="9" t="s">
        <v>5</v>
      </c>
      <c r="B11" s="14">
        <f>[7]Maio!$F$5</f>
        <v>91</v>
      </c>
      <c r="C11" s="14">
        <f>[7]Maio!$F$6</f>
        <v>85</v>
      </c>
      <c r="D11" s="14">
        <f>[7]Maio!$F$7</f>
        <v>80</v>
      </c>
      <c r="E11" s="14">
        <f>[7]Maio!$F$8</f>
        <v>75</v>
      </c>
      <c r="F11" s="14">
        <f>[7]Maio!$F$9</f>
        <v>89</v>
      </c>
      <c r="G11" s="14">
        <f>[7]Maio!$F$10</f>
        <v>89</v>
      </c>
      <c r="H11" s="14">
        <f>[7]Maio!$F$11</f>
        <v>89</v>
      </c>
      <c r="I11" s="14">
        <f>[7]Maio!$F$12</f>
        <v>84</v>
      </c>
      <c r="J11" s="14">
        <f>[7]Maio!$F$13</f>
        <v>90</v>
      </c>
      <c r="K11" s="14">
        <f>[7]Maio!$F$14</f>
        <v>79</v>
      </c>
      <c r="L11" s="14">
        <f>[7]Maio!$F$15</f>
        <v>83</v>
      </c>
      <c r="M11" s="14">
        <f>[7]Maio!$F$16</f>
        <v>85</v>
      </c>
      <c r="N11" s="14">
        <f>[7]Maio!$F$17</f>
        <v>81</v>
      </c>
      <c r="O11" s="14">
        <f>[7]Maio!$F$18</f>
        <v>87</v>
      </c>
      <c r="P11" s="14">
        <f>[7]Maio!$F$19</f>
        <v>83</v>
      </c>
      <c r="Q11" s="14">
        <f>[7]Maio!$F$20</f>
        <v>74</v>
      </c>
      <c r="R11" s="14">
        <f>[7]Maio!$F$21</f>
        <v>77</v>
      </c>
      <c r="S11" s="14">
        <f>[7]Maio!$F$22</f>
        <v>82</v>
      </c>
      <c r="T11" s="14">
        <f>[7]Maio!$F$23</f>
        <v>72</v>
      </c>
      <c r="U11" s="14">
        <f>[7]Maio!$F$24</f>
        <v>85</v>
      </c>
      <c r="V11" s="14">
        <f>[7]Maio!$F$25</f>
        <v>74</v>
      </c>
      <c r="W11" s="14">
        <f>[7]Maio!$F$26</f>
        <v>72</v>
      </c>
      <c r="X11" s="14">
        <f>[7]Maio!$F$27</f>
        <v>75</v>
      </c>
      <c r="Y11" s="14">
        <f>[7]Maio!$F$28</f>
        <v>78</v>
      </c>
      <c r="Z11" s="14">
        <f>[7]Maio!$F$29</f>
        <v>72</v>
      </c>
      <c r="AA11" s="14">
        <f>[7]Maio!$F$30</f>
        <v>87</v>
      </c>
      <c r="AB11" s="14">
        <f>[7]Maio!$F$31</f>
        <v>89</v>
      </c>
      <c r="AC11" s="14">
        <f>[7]Maio!$F$32</f>
        <v>88</v>
      </c>
      <c r="AD11" s="14">
        <f>[7]Maio!$F$33</f>
        <v>84</v>
      </c>
      <c r="AE11" s="14">
        <f>[7]Maio!$F$34</f>
        <v>92</v>
      </c>
      <c r="AF11" s="14">
        <f>[7]Maio!$F$35</f>
        <v>82</v>
      </c>
      <c r="AG11" s="16">
        <f t="shared" si="2"/>
        <v>92</v>
      </c>
      <c r="AH11" s="25">
        <f t="shared" si="1"/>
        <v>82.354838709677423</v>
      </c>
    </row>
    <row r="12" spans="1:35" ht="17.100000000000001" customHeight="1" x14ac:dyDescent="0.2">
      <c r="A12" s="9" t="s">
        <v>6</v>
      </c>
      <c r="B12" s="14">
        <f>[8]Maio!$F$5</f>
        <v>95</v>
      </c>
      <c r="C12" s="14">
        <f>[8]Maio!$F$6</f>
        <v>85</v>
      </c>
      <c r="D12" s="14">
        <f>[8]Maio!$F$7</f>
        <v>80</v>
      </c>
      <c r="E12" s="14">
        <f>[8]Maio!$F$8</f>
        <v>75</v>
      </c>
      <c r="F12" s="14">
        <f>[8]Maio!$F$9</f>
        <v>93</v>
      </c>
      <c r="G12" s="14">
        <f>[8]Maio!$F$10</f>
        <v>95</v>
      </c>
      <c r="H12" s="14">
        <f>[8]Maio!$F$11</f>
        <v>94</v>
      </c>
      <c r="I12" s="14">
        <f>[8]Maio!$F$12</f>
        <v>95</v>
      </c>
      <c r="J12" s="14">
        <f>[8]Maio!$F$13</f>
        <v>94</v>
      </c>
      <c r="K12" s="14">
        <f>[8]Maio!$F$14</f>
        <v>95</v>
      </c>
      <c r="L12" s="14">
        <f>[8]Maio!$F$15</f>
        <v>95</v>
      </c>
      <c r="M12" s="14">
        <f>[8]Maio!$F$16</f>
        <v>93</v>
      </c>
      <c r="N12" s="14">
        <f>[8]Maio!$F$17</f>
        <v>95</v>
      </c>
      <c r="O12" s="14">
        <f>[8]Maio!$F$18</f>
        <v>91</v>
      </c>
      <c r="P12" s="14">
        <f>[8]Maio!$F$19</f>
        <v>95</v>
      </c>
      <c r="Q12" s="14">
        <f>[8]Maio!$F$20</f>
        <v>87</v>
      </c>
      <c r="R12" s="14">
        <f>[8]Maio!$F$21</f>
        <v>95</v>
      </c>
      <c r="S12" s="14">
        <f>[8]Maio!$F$22</f>
        <v>96</v>
      </c>
      <c r="T12" s="14">
        <f>[8]Maio!$F$23</f>
        <v>97</v>
      </c>
      <c r="U12" s="14">
        <f>[8]Maio!$F$24</f>
        <v>96</v>
      </c>
      <c r="V12" s="14">
        <f>[8]Maio!$F$25</f>
        <v>95</v>
      </c>
      <c r="W12" s="14">
        <f>[8]Maio!$F$26</f>
        <v>95</v>
      </c>
      <c r="X12" s="14">
        <f>[8]Maio!$F$27</f>
        <v>96</v>
      </c>
      <c r="Y12" s="14">
        <f>[8]Maio!$F$28</f>
        <v>96</v>
      </c>
      <c r="Z12" s="14">
        <f>[8]Maio!$F$29</f>
        <v>96</v>
      </c>
      <c r="AA12" s="14">
        <f>[8]Maio!$F$30</f>
        <v>96</v>
      </c>
      <c r="AB12" s="14">
        <f>[8]Maio!$F$31</f>
        <v>91</v>
      </c>
      <c r="AC12" s="14">
        <f>[8]Maio!$F$32</f>
        <v>96</v>
      </c>
      <c r="AD12" s="14">
        <f>[8]Maio!$F$33</f>
        <v>92</v>
      </c>
      <c r="AE12" s="14">
        <f>[8]Maio!$F$34</f>
        <v>92</v>
      </c>
      <c r="AF12" s="14">
        <f>[8]Maio!$F$35</f>
        <v>94</v>
      </c>
      <c r="AG12" s="16">
        <f t="shared" si="2"/>
        <v>97</v>
      </c>
      <c r="AH12" s="25">
        <f t="shared" si="1"/>
        <v>92.903225806451616</v>
      </c>
    </row>
    <row r="13" spans="1:35" ht="17.100000000000001" customHeight="1" x14ac:dyDescent="0.2">
      <c r="A13" s="9" t="s">
        <v>7</v>
      </c>
      <c r="B13" s="14">
        <f>[9]Maio!$F$5</f>
        <v>97</v>
      </c>
      <c r="C13" s="14">
        <f>[9]Maio!$F$6</f>
        <v>97</v>
      </c>
      <c r="D13" s="14">
        <f>[9]Maio!$F$7</f>
        <v>98</v>
      </c>
      <c r="E13" s="14">
        <f>[9]Maio!$F$8</f>
        <v>89</v>
      </c>
      <c r="F13" s="14">
        <f>[9]Maio!$F$9</f>
        <v>81</v>
      </c>
      <c r="G13" s="14">
        <f>[9]Maio!$F$10</f>
        <v>96</v>
      </c>
      <c r="H13" s="14">
        <f>[9]Maio!$F$11</f>
        <v>95</v>
      </c>
      <c r="I13" s="14">
        <f>[9]Maio!$F$12</f>
        <v>88</v>
      </c>
      <c r="J13" s="14">
        <f>[9]Maio!$F$13</f>
        <v>93</v>
      </c>
      <c r="K13" s="14">
        <f>[9]Maio!$F$14</f>
        <v>93</v>
      </c>
      <c r="L13" s="14">
        <f>[9]Maio!$F$15</f>
        <v>95</v>
      </c>
      <c r="M13" s="14">
        <f>[9]Maio!$F$16</f>
        <v>97</v>
      </c>
      <c r="N13" s="14">
        <f>[9]Maio!$F$17</f>
        <v>96</v>
      </c>
      <c r="O13" s="14">
        <f>[9]Maio!$F$18</f>
        <v>92</v>
      </c>
      <c r="P13" s="14">
        <f>[9]Maio!$F$19</f>
        <v>96</v>
      </c>
      <c r="Q13" s="14">
        <f>[9]Maio!$F$20</f>
        <v>97</v>
      </c>
      <c r="R13" s="14">
        <f>[9]Maio!$F$21</f>
        <v>98</v>
      </c>
      <c r="S13" s="14">
        <f>[9]Maio!$F$22</f>
        <v>88</v>
      </c>
      <c r="T13" s="14">
        <f>[9]Maio!$F$23</f>
        <v>83</v>
      </c>
      <c r="U13" s="14">
        <f>[9]Maio!$F$24</f>
        <v>84</v>
      </c>
      <c r="V13" s="14">
        <f>[9]Maio!$F$25</f>
        <v>82</v>
      </c>
      <c r="W13" s="14">
        <f>[9]Maio!$F$26</f>
        <v>76</v>
      </c>
      <c r="X13" s="14">
        <f>[9]Maio!$F$27</f>
        <v>82</v>
      </c>
      <c r="Y13" s="14">
        <f>[9]Maio!$F$28</f>
        <v>73</v>
      </c>
      <c r="Z13" s="14">
        <f>[9]Maio!$F$29</f>
        <v>87</v>
      </c>
      <c r="AA13" s="14">
        <f>[9]Maio!$F$30</f>
        <v>88</v>
      </c>
      <c r="AB13" s="14">
        <f>[9]Maio!$F$31</f>
        <v>93</v>
      </c>
      <c r="AC13" s="14">
        <f>[9]Maio!$F$32</f>
        <v>98</v>
      </c>
      <c r="AD13" s="14">
        <f>[9]Maio!$F$33</f>
        <v>97</v>
      </c>
      <c r="AE13" s="14">
        <f>[9]Maio!$F$34</f>
        <v>80</v>
      </c>
      <c r="AF13" s="14">
        <f>[9]Maio!$F$35</f>
        <v>94</v>
      </c>
      <c r="AG13" s="16">
        <f t="shared" si="2"/>
        <v>98</v>
      </c>
      <c r="AH13" s="25">
        <f t="shared" si="1"/>
        <v>90.41935483870968</v>
      </c>
    </row>
    <row r="14" spans="1:35" ht="17.100000000000001" customHeight="1" x14ac:dyDescent="0.2">
      <c r="A14" s="9" t="s">
        <v>8</v>
      </c>
      <c r="B14" s="14">
        <f>[10]Maio!$F$5</f>
        <v>96</v>
      </c>
      <c r="C14" s="14">
        <f>[10]Maio!$F$6</f>
        <v>97</v>
      </c>
      <c r="D14" s="14">
        <f>[10]Maio!$F$7</f>
        <v>98</v>
      </c>
      <c r="E14" s="14">
        <f>[10]Maio!$F$8</f>
        <v>98</v>
      </c>
      <c r="F14" s="14">
        <f>[10]Maio!$F$9</f>
        <v>98</v>
      </c>
      <c r="G14" s="14">
        <f>[10]Maio!$F$10</f>
        <v>97</v>
      </c>
      <c r="H14" s="14">
        <f>[10]Maio!$F$11</f>
        <v>97</v>
      </c>
      <c r="I14" s="14">
        <f>[10]Maio!$F$12</f>
        <v>93</v>
      </c>
      <c r="J14" s="14">
        <f>[10]Maio!$F$13</f>
        <v>97</v>
      </c>
      <c r="K14" s="14">
        <f>[10]Maio!$F$14</f>
        <v>96</v>
      </c>
      <c r="L14" s="14">
        <f>[10]Maio!$F$15</f>
        <v>94</v>
      </c>
      <c r="M14" s="14">
        <f>[10]Maio!$F$16</f>
        <v>97</v>
      </c>
      <c r="N14" s="14">
        <f>[10]Maio!$F$17</f>
        <v>96</v>
      </c>
      <c r="O14" s="14">
        <f>[10]Maio!$F$18</f>
        <v>95</v>
      </c>
      <c r="P14" s="14">
        <f>[10]Maio!$F$19</f>
        <v>94</v>
      </c>
      <c r="Q14" s="14">
        <f>[10]Maio!$F$20</f>
        <v>97</v>
      </c>
      <c r="R14" s="14">
        <f>[10]Maio!$F$21</f>
        <v>96</v>
      </c>
      <c r="S14" s="14">
        <f>[10]Maio!$F$22</f>
        <v>96</v>
      </c>
      <c r="T14" s="14">
        <f>[10]Maio!$F$23</f>
        <v>95</v>
      </c>
      <c r="U14" s="14">
        <f>[10]Maio!$F$24</f>
        <v>89</v>
      </c>
      <c r="V14" s="14">
        <f>[10]Maio!$F$25</f>
        <v>89</v>
      </c>
      <c r="W14" s="14">
        <f>[10]Maio!$F$26</f>
        <v>85</v>
      </c>
      <c r="X14" s="14">
        <f>[10]Maio!$F$27</f>
        <v>92</v>
      </c>
      <c r="Y14" s="14">
        <f>[10]Maio!$F$28</f>
        <v>87</v>
      </c>
      <c r="Z14" s="14">
        <f>[10]Maio!$F$29</f>
        <v>91</v>
      </c>
      <c r="AA14" s="14">
        <f>[10]Maio!$F$30</f>
        <v>92</v>
      </c>
      <c r="AB14" s="14">
        <f>[10]Maio!$F$31</f>
        <v>98</v>
      </c>
      <c r="AC14" s="14">
        <f>[10]Maio!$F$32</f>
        <v>97</v>
      </c>
      <c r="AD14" s="14">
        <f>[10]Maio!$F$33</f>
        <v>97</v>
      </c>
      <c r="AE14" s="14">
        <f>[10]Maio!$F$34</f>
        <v>92</v>
      </c>
      <c r="AF14" s="14">
        <f>[10]Maio!$F$35</f>
        <v>97</v>
      </c>
      <c r="AG14" s="16">
        <f>MAX(B14:AF14)</f>
        <v>98</v>
      </c>
      <c r="AH14" s="25">
        <f>AVERAGE(B14:AF14)</f>
        <v>94.612903225806448</v>
      </c>
    </row>
    <row r="15" spans="1:35" ht="17.100000000000001" customHeight="1" x14ac:dyDescent="0.2">
      <c r="A15" s="9" t="s">
        <v>9</v>
      </c>
      <c r="B15" s="14">
        <f>[11]Maio!$F$5</f>
        <v>96</v>
      </c>
      <c r="C15" s="14">
        <f>[11]Maio!$F$6</f>
        <v>78</v>
      </c>
      <c r="D15" s="14">
        <f>[11]Maio!$F$7</f>
        <v>86</v>
      </c>
      <c r="E15" s="14">
        <f>[11]Maio!$F$8</f>
        <v>82</v>
      </c>
      <c r="F15" s="14">
        <f>[11]Maio!$F$9</f>
        <v>85</v>
      </c>
      <c r="G15" s="14">
        <f>[11]Maio!$F$10</f>
        <v>78</v>
      </c>
      <c r="H15" s="14">
        <f>[11]Maio!$F$11</f>
        <v>87</v>
      </c>
      <c r="I15" s="14">
        <f>[11]Maio!$F$12</f>
        <v>80</v>
      </c>
      <c r="J15" s="14">
        <f>[11]Maio!$F$13</f>
        <v>84</v>
      </c>
      <c r="K15" s="14">
        <f>[11]Maio!$F$14</f>
        <v>91</v>
      </c>
      <c r="L15" s="14">
        <f>[11]Maio!$F$15</f>
        <v>88</v>
      </c>
      <c r="M15" s="14">
        <f>[11]Maio!$F$16</f>
        <v>88</v>
      </c>
      <c r="N15" s="14">
        <f>[11]Maio!$F$17</f>
        <v>87</v>
      </c>
      <c r="O15" s="14">
        <f>[11]Maio!$F$18</f>
        <v>88</v>
      </c>
      <c r="P15" s="14">
        <f>[11]Maio!$F$19</f>
        <v>91</v>
      </c>
      <c r="Q15" s="14">
        <f>[11]Maio!$F$20</f>
        <v>95</v>
      </c>
      <c r="R15" s="14">
        <f>[11]Maio!$F$21</f>
        <v>93</v>
      </c>
      <c r="S15" s="14">
        <f>[11]Maio!$F$22</f>
        <v>86</v>
      </c>
      <c r="T15" s="14">
        <f>[11]Maio!$F$23</f>
        <v>82</v>
      </c>
      <c r="U15" s="14">
        <f>[11]Maio!$F$24</f>
        <v>82</v>
      </c>
      <c r="V15" s="14">
        <f>[11]Maio!$F$25</f>
        <v>78</v>
      </c>
      <c r="W15" s="14">
        <f>[11]Maio!$F$26</f>
        <v>75</v>
      </c>
      <c r="X15" s="14">
        <f>[11]Maio!$F$27</f>
        <v>79</v>
      </c>
      <c r="Y15" s="14">
        <f>[11]Maio!$F$28</f>
        <v>68</v>
      </c>
      <c r="Z15" s="14">
        <f>[11]Maio!$F$29</f>
        <v>79</v>
      </c>
      <c r="AA15" s="14">
        <f>[11]Maio!$F$30</f>
        <v>78</v>
      </c>
      <c r="AB15" s="14">
        <f>[11]Maio!$F$31</f>
        <v>89</v>
      </c>
      <c r="AC15" s="14">
        <f>[11]Maio!$F$32</f>
        <v>93</v>
      </c>
      <c r="AD15" s="14">
        <f>[11]Maio!$F$33</f>
        <v>91</v>
      </c>
      <c r="AE15" s="14">
        <f>[11]Maio!$F$34</f>
        <v>83</v>
      </c>
      <c r="AF15" s="14">
        <f>[11]Maio!$F$35</f>
        <v>82</v>
      </c>
      <c r="AG15" s="16">
        <f t="shared" ref="AG15:AG25" si="3">MAX(B15:AF15)</f>
        <v>96</v>
      </c>
      <c r="AH15" s="25">
        <f t="shared" ref="AH15:AH26" si="4">AVERAGE(B15:AF15)</f>
        <v>84.58064516129032</v>
      </c>
    </row>
    <row r="16" spans="1:35" ht="17.100000000000001" customHeight="1" x14ac:dyDescent="0.2">
      <c r="A16" s="9" t="s">
        <v>10</v>
      </c>
      <c r="B16" s="14">
        <f>[12]Maio!$F$5</f>
        <v>96</v>
      </c>
      <c r="C16" s="14">
        <f>[12]Maio!$F$6</f>
        <v>94</v>
      </c>
      <c r="D16" s="14">
        <f>[12]Maio!$F$7</f>
        <v>96</v>
      </c>
      <c r="E16" s="14">
        <f>[12]Maio!$F$8</f>
        <v>96</v>
      </c>
      <c r="F16" s="14">
        <f>[12]Maio!$F$9</f>
        <v>96</v>
      </c>
      <c r="G16" s="14">
        <f>[12]Maio!$F$10</f>
        <v>95</v>
      </c>
      <c r="H16" s="14">
        <f>[12]Maio!$F$11</f>
        <v>96</v>
      </c>
      <c r="I16" s="14">
        <f>[12]Maio!$F$12</f>
        <v>94</v>
      </c>
      <c r="J16" s="14">
        <f>[12]Maio!$F$13</f>
        <v>95</v>
      </c>
      <c r="K16" s="14">
        <f>[12]Maio!$F$14</f>
        <v>93</v>
      </c>
      <c r="L16" s="14">
        <f>[12]Maio!$F$15</f>
        <v>95</v>
      </c>
      <c r="M16" s="14">
        <f>[12]Maio!$F$16</f>
        <v>88</v>
      </c>
      <c r="N16" s="14">
        <f>[12]Maio!$F$17</f>
        <v>94</v>
      </c>
      <c r="O16" s="14">
        <f>[12]Maio!$F$18</f>
        <v>94</v>
      </c>
      <c r="P16" s="14">
        <f>[12]Maio!$F$19</f>
        <v>94</v>
      </c>
      <c r="Q16" s="14">
        <f>[12]Maio!$F$20</f>
        <v>95</v>
      </c>
      <c r="R16" s="14">
        <f>[12]Maio!$F$21</f>
        <v>96</v>
      </c>
      <c r="S16" s="14">
        <f>[12]Maio!$F$22</f>
        <v>91</v>
      </c>
      <c r="T16" s="14">
        <f>[12]Maio!$F$23</f>
        <v>95</v>
      </c>
      <c r="U16" s="14">
        <f>[12]Maio!$F$24</f>
        <v>90</v>
      </c>
      <c r="V16" s="14">
        <f>[12]Maio!$F$25</f>
        <v>92</v>
      </c>
      <c r="W16" s="14">
        <f>[12]Maio!$F$26</f>
        <v>76</v>
      </c>
      <c r="X16" s="14">
        <f>[12]Maio!$F$27</f>
        <v>84</v>
      </c>
      <c r="Y16" s="14">
        <f>[12]Maio!$F$28</f>
        <v>89</v>
      </c>
      <c r="Z16" s="14">
        <f>[12]Maio!$F$29</f>
        <v>84</v>
      </c>
      <c r="AA16" s="14">
        <f>[12]Maio!$F$30</f>
        <v>85</v>
      </c>
      <c r="AB16" s="14">
        <f>[12]Maio!$F$31</f>
        <v>96</v>
      </c>
      <c r="AC16" s="14">
        <f>[12]Maio!$F$32</f>
        <v>96</v>
      </c>
      <c r="AD16" s="14">
        <f>[12]Maio!$F$33</f>
        <v>97</v>
      </c>
      <c r="AE16" s="14">
        <f>[12]Maio!$F$34</f>
        <v>93</v>
      </c>
      <c r="AF16" s="14">
        <f>[12]Maio!$F$35</f>
        <v>95</v>
      </c>
      <c r="AG16" s="16">
        <f t="shared" si="3"/>
        <v>97</v>
      </c>
      <c r="AH16" s="25">
        <f t="shared" si="4"/>
        <v>92.58064516129032</v>
      </c>
    </row>
    <row r="17" spans="1:35" ht="17.100000000000001" customHeight="1" x14ac:dyDescent="0.2">
      <c r="A17" s="9" t="s">
        <v>11</v>
      </c>
      <c r="B17" s="14">
        <f>[13]Maio!$F$5</f>
        <v>98</v>
      </c>
      <c r="C17" s="14">
        <f>[13]Maio!$F$6</f>
        <v>95</v>
      </c>
      <c r="D17" s="14">
        <f>[13]Maio!$F$7</f>
        <v>98</v>
      </c>
      <c r="E17" s="14">
        <f>[13]Maio!$F$8</f>
        <v>98</v>
      </c>
      <c r="F17" s="14">
        <f>[13]Maio!$F$9</f>
        <v>99</v>
      </c>
      <c r="G17" s="14">
        <f>[13]Maio!$F$10</f>
        <v>99</v>
      </c>
      <c r="H17" s="14">
        <f>[13]Maio!$F$11</f>
        <v>99</v>
      </c>
      <c r="I17" s="14">
        <f>[13]Maio!$F$12</f>
        <v>99</v>
      </c>
      <c r="J17" s="14">
        <f>[13]Maio!$F$13</f>
        <v>99</v>
      </c>
      <c r="K17" s="14">
        <f>[13]Maio!$F$14</f>
        <v>99</v>
      </c>
      <c r="L17" s="14">
        <f>[13]Maio!$F$15</f>
        <v>99</v>
      </c>
      <c r="M17" s="14">
        <f>[13]Maio!$F$16</f>
        <v>99</v>
      </c>
      <c r="N17" s="14">
        <f>[13]Maio!$F$17</f>
        <v>98</v>
      </c>
      <c r="O17" s="14">
        <f>[13]Maio!$F$18</f>
        <v>99</v>
      </c>
      <c r="P17" s="14">
        <f>[13]Maio!$F$19</f>
        <v>97</v>
      </c>
      <c r="Q17" s="14">
        <f>[13]Maio!$F$20</f>
        <v>99</v>
      </c>
      <c r="R17" s="14">
        <f>[13]Maio!$F$21</f>
        <v>100</v>
      </c>
      <c r="S17" s="14">
        <f>[13]Maio!$F$22</f>
        <v>99</v>
      </c>
      <c r="T17" s="14">
        <f>[13]Maio!$F$23</f>
        <v>95</v>
      </c>
      <c r="U17" s="14">
        <f>[13]Maio!$F$24</f>
        <v>99</v>
      </c>
      <c r="V17" s="14">
        <f>[13]Maio!$F$25</f>
        <v>98</v>
      </c>
      <c r="W17" s="14">
        <f>[13]Maio!$F$26</f>
        <v>98</v>
      </c>
      <c r="X17" s="14">
        <f>[13]Maio!$F$27</f>
        <v>99</v>
      </c>
      <c r="Y17" s="14">
        <f>[13]Maio!$F$28</f>
        <v>99</v>
      </c>
      <c r="Z17" s="14">
        <f>[13]Maio!$F$29</f>
        <v>97</v>
      </c>
      <c r="AA17" s="14">
        <f>[13]Maio!$F$30</f>
        <v>93</v>
      </c>
      <c r="AB17" s="14">
        <f>[13]Maio!$F$31</f>
        <v>92</v>
      </c>
      <c r="AC17" s="14">
        <f>[13]Maio!$F$32</f>
        <v>98</v>
      </c>
      <c r="AD17" s="14">
        <f>[13]Maio!$F$33</f>
        <v>99</v>
      </c>
      <c r="AE17" s="14">
        <f>[13]Maio!$F$34</f>
        <v>99</v>
      </c>
      <c r="AF17" s="14">
        <f>[13]Maio!$F$35</f>
        <v>98</v>
      </c>
      <c r="AG17" s="16">
        <f t="shared" si="3"/>
        <v>100</v>
      </c>
      <c r="AH17" s="25">
        <f t="shared" si="4"/>
        <v>97.967741935483872</v>
      </c>
    </row>
    <row r="18" spans="1:35" ht="17.100000000000001" customHeight="1" x14ac:dyDescent="0.2">
      <c r="A18" s="9" t="s">
        <v>12</v>
      </c>
      <c r="B18" s="14" t="str">
        <f>[14]Maio!$F$5</f>
        <v>**</v>
      </c>
      <c r="C18" s="14" t="str">
        <f>[14]Maio!$F$6</f>
        <v>**</v>
      </c>
      <c r="D18" s="14" t="str">
        <f>[14]Maio!$F$7</f>
        <v>**</v>
      </c>
      <c r="E18" s="14" t="str">
        <f>[14]Maio!$F$8</f>
        <v>**</v>
      </c>
      <c r="F18" s="14" t="str">
        <f>[14]Maio!$F$9</f>
        <v>**</v>
      </c>
      <c r="G18" s="14" t="str">
        <f>[14]Maio!$F$10</f>
        <v>**</v>
      </c>
      <c r="H18" s="14" t="str">
        <f>[14]Maio!$F$11</f>
        <v>**</v>
      </c>
      <c r="I18" s="14" t="str">
        <f>[14]Maio!$F$12</f>
        <v>**</v>
      </c>
      <c r="J18" s="14" t="str">
        <f>[14]Maio!$F$13</f>
        <v>**</v>
      </c>
      <c r="K18" s="14" t="str">
        <f>[14]Maio!$F$14</f>
        <v>**</v>
      </c>
      <c r="L18" s="14" t="str">
        <f>[14]Maio!$F$15</f>
        <v>**</v>
      </c>
      <c r="M18" s="14" t="str">
        <f>[14]Maio!$F$16</f>
        <v>**</v>
      </c>
      <c r="N18" s="14" t="str">
        <f>[14]Maio!$F$17</f>
        <v>**</v>
      </c>
      <c r="O18" s="14" t="str">
        <f>[14]Maio!$F$18</f>
        <v>**</v>
      </c>
      <c r="P18" s="14" t="str">
        <f>[14]Maio!$F$19</f>
        <v>**</v>
      </c>
      <c r="Q18" s="14" t="str">
        <f>[14]Maio!$F$20</f>
        <v>**</v>
      </c>
      <c r="R18" s="14" t="str">
        <f>[14]Maio!$F$21</f>
        <v>**</v>
      </c>
      <c r="S18" s="14" t="str">
        <f>[14]Maio!$F$22</f>
        <v>**</v>
      </c>
      <c r="T18" s="14" t="str">
        <f>[14]Maio!$F$23</f>
        <v>**</v>
      </c>
      <c r="U18" s="14" t="str">
        <f>[14]Maio!$F$24</f>
        <v>**</v>
      </c>
      <c r="V18" s="14" t="str">
        <f>[14]Maio!$F$25</f>
        <v>**</v>
      </c>
      <c r="W18" s="14" t="str">
        <f>[14]Maio!$F$26</f>
        <v>**</v>
      </c>
      <c r="X18" s="14" t="str">
        <f>[14]Maio!$F$27</f>
        <v>**</v>
      </c>
      <c r="Y18" s="14" t="str">
        <f>[14]Maio!$F$28</f>
        <v>**</v>
      </c>
      <c r="Z18" s="14" t="str">
        <f>[14]Maio!$F$29</f>
        <v>**</v>
      </c>
      <c r="AA18" s="14" t="str">
        <f>[14]Maio!$F$30</f>
        <v>**</v>
      </c>
      <c r="AB18" s="14" t="str">
        <f>[14]Maio!$F$31</f>
        <v>**</v>
      </c>
      <c r="AC18" s="14" t="str">
        <f>[14]Maio!$F$32</f>
        <v>**</v>
      </c>
      <c r="AD18" s="14" t="str">
        <f>[14]Maio!$F$33</f>
        <v>**</v>
      </c>
      <c r="AE18" s="14" t="str">
        <f>[14]Maio!$F$34</f>
        <v>**</v>
      </c>
      <c r="AF18" s="14">
        <f>[14]Maio!$F$35</f>
        <v>92</v>
      </c>
      <c r="AG18" s="16" t="s">
        <v>32</v>
      </c>
      <c r="AH18" s="25" t="s">
        <v>32</v>
      </c>
    </row>
    <row r="19" spans="1:35" ht="17.100000000000001" customHeight="1" x14ac:dyDescent="0.2">
      <c r="A19" s="9" t="s">
        <v>13</v>
      </c>
      <c r="B19" s="14" t="str">
        <f>[15]Maio!$F$5</f>
        <v>**</v>
      </c>
      <c r="C19" s="14" t="str">
        <f>[15]Maio!$F$6</f>
        <v>**</v>
      </c>
      <c r="D19" s="14" t="str">
        <f>[15]Maio!$F$7</f>
        <v>**</v>
      </c>
      <c r="E19" s="14" t="str">
        <f>[15]Maio!$F$8</f>
        <v>**</v>
      </c>
      <c r="F19" s="14" t="str">
        <f>[15]Maio!$F$9</f>
        <v>**</v>
      </c>
      <c r="G19" s="14" t="str">
        <f>[15]Maio!$F$10</f>
        <v>**</v>
      </c>
      <c r="H19" s="14" t="str">
        <f>[15]Maio!$F$11</f>
        <v>**</v>
      </c>
      <c r="I19" s="14" t="str">
        <f>[15]Maio!$F$12</f>
        <v>**</v>
      </c>
      <c r="J19" s="14" t="str">
        <f>[15]Maio!$F$13</f>
        <v>**</v>
      </c>
      <c r="K19" s="14" t="str">
        <f>[15]Maio!$F$14</f>
        <v>**</v>
      </c>
      <c r="L19" s="14" t="str">
        <f>[15]Maio!$F$15</f>
        <v>**</v>
      </c>
      <c r="M19" s="14" t="str">
        <f>[15]Maio!$F$16</f>
        <v>**</v>
      </c>
      <c r="N19" s="14" t="str">
        <f>[15]Maio!$F$17</f>
        <v>**</v>
      </c>
      <c r="O19" s="14" t="str">
        <f>[15]Maio!$F$18</f>
        <v>**</v>
      </c>
      <c r="P19" s="14" t="str">
        <f>[15]Maio!$F$19</f>
        <v>**</v>
      </c>
      <c r="Q19" s="14" t="str">
        <f>[15]Maio!$F$20</f>
        <v>**</v>
      </c>
      <c r="R19" s="14" t="str">
        <f>[15]Maio!$F$21</f>
        <v>**</v>
      </c>
      <c r="S19" s="14" t="str">
        <f>[15]Maio!$F$22</f>
        <v>**</v>
      </c>
      <c r="T19" s="14" t="str">
        <f>[15]Maio!$F$23</f>
        <v>**</v>
      </c>
      <c r="U19" s="14" t="str">
        <f>[15]Maio!$F$24</f>
        <v>**</v>
      </c>
      <c r="V19" s="14" t="str">
        <f>[15]Maio!$F$25</f>
        <v>**</v>
      </c>
      <c r="W19" s="14" t="str">
        <f>[15]Maio!$F$26</f>
        <v>**</v>
      </c>
      <c r="X19" s="14" t="str">
        <f>[15]Maio!$F$27</f>
        <v>**</v>
      </c>
      <c r="Y19" s="14" t="str">
        <f>[15]Maio!$F$28</f>
        <v>**</v>
      </c>
      <c r="Z19" s="14" t="str">
        <f>[15]Maio!$F$29</f>
        <v>**</v>
      </c>
      <c r="AA19" s="14" t="str">
        <f>[15]Maio!$F$30</f>
        <v>**</v>
      </c>
      <c r="AB19" s="14" t="str">
        <f>[15]Maio!$F$31</f>
        <v>**</v>
      </c>
      <c r="AC19" s="14" t="str">
        <f>[15]Maio!$F$32</f>
        <v>**</v>
      </c>
      <c r="AD19" s="14" t="str">
        <f>[15]Maio!$F$33</f>
        <v>**</v>
      </c>
      <c r="AE19" s="14" t="str">
        <f>[15]Maio!$F$34</f>
        <v>**</v>
      </c>
      <c r="AF19" s="14" t="str">
        <f>[15]Maio!$F$35</f>
        <v>**</v>
      </c>
      <c r="AG19" s="16" t="s">
        <v>32</v>
      </c>
      <c r="AH19" s="25" t="s">
        <v>32</v>
      </c>
    </row>
    <row r="20" spans="1:35" ht="17.100000000000001" customHeight="1" x14ac:dyDescent="0.2">
      <c r="A20" s="9" t="s">
        <v>14</v>
      </c>
      <c r="B20" s="14" t="str">
        <f>[16]Maio!$F$5</f>
        <v>**</v>
      </c>
      <c r="C20" s="14">
        <f>[16]Maio!$F$6</f>
        <v>97</v>
      </c>
      <c r="D20" s="14">
        <f>[16]Maio!$F$7</f>
        <v>96</v>
      </c>
      <c r="E20" s="14">
        <f>[16]Maio!$F$8</f>
        <v>95</v>
      </c>
      <c r="F20" s="14">
        <f>[16]Maio!$F$9</f>
        <v>95</v>
      </c>
      <c r="G20" s="14">
        <f>[16]Maio!$F$10</f>
        <v>95</v>
      </c>
      <c r="H20" s="14">
        <f>[16]Maio!$F$11</f>
        <v>93</v>
      </c>
      <c r="I20" s="14">
        <f>[16]Maio!$F$12</f>
        <v>96</v>
      </c>
      <c r="J20" s="14">
        <f>[16]Maio!$F$13</f>
        <v>92</v>
      </c>
      <c r="K20" s="14">
        <f>[16]Maio!$F$14</f>
        <v>93</v>
      </c>
      <c r="L20" s="14">
        <f>[16]Maio!$F$15</f>
        <v>95</v>
      </c>
      <c r="M20" s="14">
        <f>[16]Maio!$F$16</f>
        <v>95</v>
      </c>
      <c r="N20" s="14">
        <f>[16]Maio!$F$17</f>
        <v>96</v>
      </c>
      <c r="O20" s="14">
        <f>[16]Maio!$F$18</f>
        <v>90</v>
      </c>
      <c r="P20" s="14">
        <f>[16]Maio!$F$19</f>
        <v>96</v>
      </c>
      <c r="Q20" s="14">
        <f>[16]Maio!$F$20</f>
        <v>92</v>
      </c>
      <c r="R20" s="14">
        <f>[16]Maio!$F$21</f>
        <v>97</v>
      </c>
      <c r="S20" s="14">
        <f>[16]Maio!$F$22</f>
        <v>92</v>
      </c>
      <c r="T20" s="14">
        <f>[16]Maio!$F$23</f>
        <v>95</v>
      </c>
      <c r="U20" s="14">
        <f>[16]Maio!$F$24</f>
        <v>95</v>
      </c>
      <c r="V20" s="14">
        <f>[16]Maio!$F$25</f>
        <v>92</v>
      </c>
      <c r="W20" s="14">
        <f>[16]Maio!$F$26</f>
        <v>95</v>
      </c>
      <c r="X20" s="14">
        <f>[16]Maio!$F$27</f>
        <v>94</v>
      </c>
      <c r="Y20" s="14">
        <f>[16]Maio!$F$28</f>
        <v>95</v>
      </c>
      <c r="Z20" s="14">
        <f>[16]Maio!$F$29</f>
        <v>93</v>
      </c>
      <c r="AA20" s="14">
        <f>[16]Maio!$F$30</f>
        <v>96</v>
      </c>
      <c r="AB20" s="14">
        <f>[16]Maio!$F$31</f>
        <v>85</v>
      </c>
      <c r="AC20" s="14">
        <f>[16]Maio!$F$32</f>
        <v>86</v>
      </c>
      <c r="AD20" s="14">
        <f>[16]Maio!$F$33</f>
        <v>89</v>
      </c>
      <c r="AE20" s="14">
        <f>[16]Maio!$F$34</f>
        <v>95</v>
      </c>
      <c r="AF20" s="14">
        <f>[16]Maio!$F$35</f>
        <v>95</v>
      </c>
      <c r="AG20" s="16">
        <f t="shared" si="3"/>
        <v>97</v>
      </c>
      <c r="AH20" s="25">
        <f t="shared" si="4"/>
        <v>93.666666666666671</v>
      </c>
    </row>
    <row r="21" spans="1:35" ht="17.100000000000001" customHeight="1" x14ac:dyDescent="0.2">
      <c r="A21" s="9" t="s">
        <v>15</v>
      </c>
      <c r="B21" s="14" t="str">
        <f>[17]Maio!$F$5</f>
        <v>**</v>
      </c>
      <c r="C21" s="14" t="str">
        <f>[17]Maio!$F$6</f>
        <v>**</v>
      </c>
      <c r="D21" s="14" t="str">
        <f>[17]Maio!$F$7</f>
        <v>**</v>
      </c>
      <c r="E21" s="14" t="str">
        <f>[17]Maio!$F$8</f>
        <v>**</v>
      </c>
      <c r="F21" s="14">
        <f>[17]Maio!$F$9</f>
        <v>70</v>
      </c>
      <c r="G21" s="14">
        <f>[17]Maio!$F$10</f>
        <v>77</v>
      </c>
      <c r="H21" s="14">
        <f>[17]Maio!$F$11</f>
        <v>89</v>
      </c>
      <c r="I21" s="14">
        <f>[17]Maio!$F$12</f>
        <v>87</v>
      </c>
      <c r="J21" s="14" t="str">
        <f>[17]Maio!$F$13</f>
        <v>**</v>
      </c>
      <c r="K21" s="14" t="str">
        <f>[17]Maio!$F$14</f>
        <v>**</v>
      </c>
      <c r="L21" s="14" t="str">
        <f>[17]Maio!$F$15</f>
        <v>**</v>
      </c>
      <c r="M21" s="14" t="str">
        <f>[17]Maio!$F$16</f>
        <v>**</v>
      </c>
      <c r="N21" s="14" t="str">
        <f>[17]Maio!$F$17</f>
        <v>**</v>
      </c>
      <c r="O21" s="14" t="str">
        <f>[17]Maio!$F$18</f>
        <v>**</v>
      </c>
      <c r="P21" s="14" t="str">
        <f>[17]Maio!$F$19</f>
        <v>**</v>
      </c>
      <c r="Q21" s="14" t="str">
        <f>[17]Maio!$F$20</f>
        <v>**</v>
      </c>
      <c r="R21" s="14" t="str">
        <f>[17]Maio!$F$21</f>
        <v>**</v>
      </c>
      <c r="S21" s="14" t="str">
        <f>[17]Maio!$F$22</f>
        <v>**</v>
      </c>
      <c r="T21" s="14" t="str">
        <f>[17]Maio!$F$23</f>
        <v>**</v>
      </c>
      <c r="U21" s="14" t="str">
        <f>[17]Maio!$F$24</f>
        <v>**</v>
      </c>
      <c r="V21" s="14" t="str">
        <f>[17]Maio!$F$25</f>
        <v>**</v>
      </c>
      <c r="W21" s="14" t="str">
        <f>[17]Maio!$F$26</f>
        <v>**</v>
      </c>
      <c r="X21" s="14" t="str">
        <f>[17]Maio!$F$27</f>
        <v>**</v>
      </c>
      <c r="Y21" s="14" t="str">
        <f>[17]Maio!$F$28</f>
        <v>**</v>
      </c>
      <c r="Z21" s="14" t="str">
        <f>[17]Maio!$F$29</f>
        <v>**</v>
      </c>
      <c r="AA21" s="14" t="str">
        <f>[17]Maio!$F$30</f>
        <v>**</v>
      </c>
      <c r="AB21" s="14" t="str">
        <f>[17]Maio!$F$31</f>
        <v>**</v>
      </c>
      <c r="AC21" s="14" t="str">
        <f>[17]Maio!$F$32</f>
        <v>**</v>
      </c>
      <c r="AD21" s="14" t="str">
        <f>[17]Maio!$F$33</f>
        <v>**</v>
      </c>
      <c r="AE21" s="14" t="str">
        <f>[17]Maio!$F$34</f>
        <v>**</v>
      </c>
      <c r="AF21" s="14" t="str">
        <f>[17]Maio!$F$35</f>
        <v>**</v>
      </c>
      <c r="AG21" s="16">
        <f t="shared" si="3"/>
        <v>89</v>
      </c>
      <c r="AH21" s="25">
        <f t="shared" si="4"/>
        <v>80.75</v>
      </c>
    </row>
    <row r="22" spans="1:35" ht="17.100000000000001" customHeight="1" x14ac:dyDescent="0.2">
      <c r="A22" s="9" t="s">
        <v>16</v>
      </c>
      <c r="B22" s="14">
        <f>[18]Maio!$F$5</f>
        <v>95</v>
      </c>
      <c r="C22" s="14">
        <f>[18]Maio!$F$6</f>
        <v>89</v>
      </c>
      <c r="D22" s="14">
        <f>[18]Maio!$F$7</f>
        <v>94</v>
      </c>
      <c r="E22" s="14">
        <f>[18]Maio!$F$8</f>
        <v>94</v>
      </c>
      <c r="F22" s="14">
        <f>[18]Maio!$F$9</f>
        <v>95</v>
      </c>
      <c r="G22" s="14">
        <f>[18]Maio!$F$10</f>
        <v>96</v>
      </c>
      <c r="H22" s="14">
        <f>[18]Maio!$F$11</f>
        <v>95</v>
      </c>
      <c r="I22" s="14">
        <f>[18]Maio!$F$12</f>
        <v>95</v>
      </c>
      <c r="J22" s="14">
        <f>[18]Maio!$F$13</f>
        <v>93</v>
      </c>
      <c r="K22" s="14">
        <f>[18]Maio!$F$14</f>
        <v>95</v>
      </c>
      <c r="L22" s="14">
        <f>[18]Maio!$F$15</f>
        <v>91</v>
      </c>
      <c r="M22" s="14">
        <f>[18]Maio!$F$16</f>
        <v>95</v>
      </c>
      <c r="N22" s="14">
        <f>[18]Maio!$F$17</f>
        <v>96</v>
      </c>
      <c r="O22" s="14">
        <f>[18]Maio!$F$18</f>
        <v>95</v>
      </c>
      <c r="P22" s="14">
        <f>[18]Maio!$F$19</f>
        <v>92</v>
      </c>
      <c r="Q22" s="14">
        <f>[18]Maio!$F$20</f>
        <v>96</v>
      </c>
      <c r="R22" s="14">
        <f>[18]Maio!$F$21</f>
        <v>96</v>
      </c>
      <c r="S22" s="14">
        <f>[18]Maio!$F$22</f>
        <v>95</v>
      </c>
      <c r="T22" s="14">
        <f>[18]Maio!$F$23</f>
        <v>95</v>
      </c>
      <c r="U22" s="14">
        <f>[18]Maio!$F$24</f>
        <v>95</v>
      </c>
      <c r="V22" s="14">
        <f>[18]Maio!$F$25</f>
        <v>88</v>
      </c>
      <c r="W22" s="14">
        <f>[18]Maio!$F$26</f>
        <v>84</v>
      </c>
      <c r="X22" s="14">
        <f>[18]Maio!$F$27</f>
        <v>88</v>
      </c>
      <c r="Y22" s="14">
        <f>[18]Maio!$F$28</f>
        <v>95</v>
      </c>
      <c r="Z22" s="14">
        <f>[18]Maio!$F$29</f>
        <v>82</v>
      </c>
      <c r="AA22" s="14">
        <f>[18]Maio!$F$30</f>
        <v>94</v>
      </c>
      <c r="AB22" s="14">
        <f>[18]Maio!$F$31</f>
        <v>93</v>
      </c>
      <c r="AC22" s="14">
        <f>[18]Maio!$F$32</f>
        <v>88</v>
      </c>
      <c r="AD22" s="14">
        <f>[18]Maio!$F$33</f>
        <v>96</v>
      </c>
      <c r="AE22" s="14">
        <f>[18]Maio!$F$34</f>
        <v>94</v>
      </c>
      <c r="AF22" s="14">
        <f>[18]Maio!$F$35</f>
        <v>93</v>
      </c>
      <c r="AG22" s="16">
        <f t="shared" si="3"/>
        <v>96</v>
      </c>
      <c r="AH22" s="25">
        <f t="shared" si="4"/>
        <v>92.967741935483872</v>
      </c>
    </row>
    <row r="23" spans="1:35" ht="17.100000000000001" customHeight="1" x14ac:dyDescent="0.2">
      <c r="A23" s="9" t="s">
        <v>17</v>
      </c>
      <c r="B23" s="14">
        <f>[19]Maio!$F$5</f>
        <v>97</v>
      </c>
      <c r="C23" s="14">
        <f>[19]Maio!$F$6</f>
        <v>95</v>
      </c>
      <c r="D23" s="14">
        <f>[19]Maio!$F$7</f>
        <v>97</v>
      </c>
      <c r="E23" s="14">
        <f>[19]Maio!$F$8</f>
        <v>98</v>
      </c>
      <c r="F23" s="14">
        <f>[19]Maio!$F$9</f>
        <v>98</v>
      </c>
      <c r="G23" s="14">
        <f>[19]Maio!$F$10</f>
        <v>98</v>
      </c>
      <c r="H23" s="14">
        <f>[19]Maio!$F$11</f>
        <v>98</v>
      </c>
      <c r="I23" s="14">
        <f>[19]Maio!$F$12</f>
        <v>97</v>
      </c>
      <c r="J23" s="14">
        <f>[19]Maio!$F$13</f>
        <v>97</v>
      </c>
      <c r="K23" s="14">
        <f>[19]Maio!$F$14</f>
        <v>98</v>
      </c>
      <c r="L23" s="14">
        <f>[19]Maio!$F$15</f>
        <v>97</v>
      </c>
      <c r="M23" s="14">
        <f>[19]Maio!$F$16</f>
        <v>98</v>
      </c>
      <c r="N23" s="14">
        <f>[19]Maio!$F$17</f>
        <v>98</v>
      </c>
      <c r="O23" s="14">
        <f>[19]Maio!$F$18</f>
        <v>97</v>
      </c>
      <c r="P23" s="14">
        <f>[19]Maio!$F$19</f>
        <v>97</v>
      </c>
      <c r="Q23" s="14">
        <f>[19]Maio!$F$20</f>
        <v>97</v>
      </c>
      <c r="R23" s="14">
        <f>[19]Maio!$F$21</f>
        <v>98</v>
      </c>
      <c r="S23" s="14">
        <f>[19]Maio!$F$22</f>
        <v>98</v>
      </c>
      <c r="T23" s="14">
        <f>[19]Maio!$F$23</f>
        <v>94</v>
      </c>
      <c r="U23" s="14">
        <f>[19]Maio!$F$24</f>
        <v>96</v>
      </c>
      <c r="V23" s="14">
        <f>[19]Maio!$F$25</f>
        <v>97</v>
      </c>
      <c r="W23" s="14">
        <f>[19]Maio!$F$26</f>
        <v>86</v>
      </c>
      <c r="X23" s="14">
        <f>[19]Maio!$F$27</f>
        <v>88</v>
      </c>
      <c r="Y23" s="14">
        <f>[19]Maio!$F$28</f>
        <v>96</v>
      </c>
      <c r="Z23" s="14">
        <f>[19]Maio!$F$29</f>
        <v>93</v>
      </c>
      <c r="AA23" s="14">
        <f>[19]Maio!$F$30</f>
        <v>95</v>
      </c>
      <c r="AB23" s="14">
        <f>[19]Maio!$F$31</f>
        <v>91</v>
      </c>
      <c r="AC23" s="14">
        <f>[19]Maio!$F$32</f>
        <v>98</v>
      </c>
      <c r="AD23" s="14">
        <f>[19]Maio!$F$33</f>
        <v>98</v>
      </c>
      <c r="AE23" s="14">
        <f>[19]Maio!$F$34</f>
        <v>98</v>
      </c>
      <c r="AF23" s="14">
        <f>[19]Maio!$F$35</f>
        <v>98</v>
      </c>
      <c r="AG23" s="16">
        <f t="shared" si="3"/>
        <v>98</v>
      </c>
      <c r="AH23" s="25">
        <f t="shared" si="4"/>
        <v>96.161290322580641</v>
      </c>
    </row>
    <row r="24" spans="1:35" ht="17.100000000000001" customHeight="1" x14ac:dyDescent="0.2">
      <c r="A24" s="9" t="s">
        <v>18</v>
      </c>
      <c r="B24" s="14">
        <f>[20]Maio!$F$5</f>
        <v>97</v>
      </c>
      <c r="C24" s="14">
        <f>[20]Maio!$F$6</f>
        <v>96</v>
      </c>
      <c r="D24" s="14">
        <f>[20]Maio!$F$7</f>
        <v>94</v>
      </c>
      <c r="E24" s="14">
        <f>[20]Maio!$F$8</f>
        <v>86</v>
      </c>
      <c r="F24" s="14">
        <f>[20]Maio!$F$9</f>
        <v>89</v>
      </c>
      <c r="G24" s="14">
        <f>[20]Maio!$F$10</f>
        <v>96</v>
      </c>
      <c r="H24" s="14">
        <f>[20]Maio!$F$11</f>
        <v>86</v>
      </c>
      <c r="I24" s="14">
        <f>[20]Maio!$F$12</f>
        <v>89</v>
      </c>
      <c r="J24" s="14">
        <f>[20]Maio!$F$13</f>
        <v>85</v>
      </c>
      <c r="K24" s="14">
        <f>[20]Maio!$F$14</f>
        <v>93</v>
      </c>
      <c r="L24" s="14">
        <f>[20]Maio!$F$15</f>
        <v>91</v>
      </c>
      <c r="M24" s="14">
        <f>[20]Maio!$F$16</f>
        <v>89</v>
      </c>
      <c r="N24" s="14">
        <f>[20]Maio!$F$17</f>
        <v>91</v>
      </c>
      <c r="O24" s="14">
        <f>[20]Maio!$F$18</f>
        <v>91</v>
      </c>
      <c r="P24" s="14">
        <f>[20]Maio!$F$19</f>
        <v>93</v>
      </c>
      <c r="Q24" s="14">
        <f>[20]Maio!$F$20</f>
        <v>94</v>
      </c>
      <c r="R24" s="14">
        <f>[20]Maio!$F$21</f>
        <v>95</v>
      </c>
      <c r="S24" s="14">
        <f>[20]Maio!$F$22</f>
        <v>94</v>
      </c>
      <c r="T24" s="14">
        <f>[20]Maio!$F$23</f>
        <v>93</v>
      </c>
      <c r="U24" s="14">
        <f>[20]Maio!$F$24</f>
        <v>89</v>
      </c>
      <c r="V24" s="14">
        <f>[20]Maio!$F$25</f>
        <v>82</v>
      </c>
      <c r="W24" s="14">
        <f>[20]Maio!$F$26</f>
        <v>89</v>
      </c>
      <c r="X24" s="14">
        <f>[20]Maio!$F$27</f>
        <v>87</v>
      </c>
      <c r="Y24" s="14">
        <f>[20]Maio!$F$28</f>
        <v>85</v>
      </c>
      <c r="Z24" s="14">
        <f>[20]Maio!$F$29</f>
        <v>91</v>
      </c>
      <c r="AA24" s="14">
        <f>[20]Maio!$F$30</f>
        <v>91</v>
      </c>
      <c r="AB24" s="14">
        <f>[20]Maio!$F$31</f>
        <v>90</v>
      </c>
      <c r="AC24" s="14">
        <f>[20]Maio!$F$32</f>
        <v>89</v>
      </c>
      <c r="AD24" s="14">
        <f>[20]Maio!$F$33</f>
        <v>91</v>
      </c>
      <c r="AE24" s="14">
        <f>[20]Maio!$F$34</f>
        <v>79</v>
      </c>
      <c r="AF24" s="14">
        <f>[20]Maio!$F$35</f>
        <v>84</v>
      </c>
      <c r="AG24" s="16">
        <f t="shared" si="3"/>
        <v>97</v>
      </c>
      <c r="AH24" s="25">
        <f t="shared" si="4"/>
        <v>89.967741935483872</v>
      </c>
    </row>
    <row r="25" spans="1:35" ht="17.100000000000001" customHeight="1" x14ac:dyDescent="0.2">
      <c r="A25" s="9" t="s">
        <v>19</v>
      </c>
      <c r="B25" s="14">
        <f>[21]Maio!$F$5</f>
        <v>95</v>
      </c>
      <c r="C25" s="14">
        <f>[21]Maio!$F$6</f>
        <v>95</v>
      </c>
      <c r="D25" s="14">
        <f>[21]Maio!$F$7</f>
        <v>97</v>
      </c>
      <c r="E25" s="14">
        <f>[21]Maio!$F$8</f>
        <v>92</v>
      </c>
      <c r="F25" s="14">
        <f>[21]Maio!$F$9</f>
        <v>91</v>
      </c>
      <c r="G25" s="14">
        <f>[21]Maio!$F$10</f>
        <v>94</v>
      </c>
      <c r="H25" s="14">
        <f>[21]Maio!$F$11</f>
        <v>91</v>
      </c>
      <c r="I25" s="14">
        <f>[21]Maio!$F$12</f>
        <v>92</v>
      </c>
      <c r="J25" s="14">
        <f>[21]Maio!$F$13</f>
        <v>90</v>
      </c>
      <c r="K25" s="14">
        <f>[21]Maio!$F$14</f>
        <v>89</v>
      </c>
      <c r="L25" s="14">
        <f>[21]Maio!$F$15</f>
        <v>94</v>
      </c>
      <c r="M25" s="14">
        <f>[21]Maio!$F$16</f>
        <v>96</v>
      </c>
      <c r="N25" s="14">
        <f>[21]Maio!$F$17</f>
        <v>94</v>
      </c>
      <c r="O25" s="14">
        <f>[21]Maio!$F$18</f>
        <v>93</v>
      </c>
      <c r="P25" s="14">
        <f>[21]Maio!$F$19</f>
        <v>96</v>
      </c>
      <c r="Q25" s="14">
        <f>[21]Maio!$F$20</f>
        <v>95</v>
      </c>
      <c r="R25" s="14">
        <f>[21]Maio!$F$21</f>
        <v>93</v>
      </c>
      <c r="S25" s="14">
        <f>[21]Maio!$F$22</f>
        <v>92</v>
      </c>
      <c r="T25" s="14">
        <f>[21]Maio!$F$23</f>
        <v>86</v>
      </c>
      <c r="U25" s="14">
        <f>[21]Maio!$F$24</f>
        <v>91</v>
      </c>
      <c r="V25" s="14">
        <f>[21]Maio!$F$25</f>
        <v>83</v>
      </c>
      <c r="W25" s="14">
        <f>[21]Maio!$F$26</f>
        <v>74</v>
      </c>
      <c r="X25" s="14">
        <f>[21]Maio!$F$27</f>
        <v>89</v>
      </c>
      <c r="Y25" s="14">
        <f>[21]Maio!$F$28</f>
        <v>84</v>
      </c>
      <c r="Z25" s="14">
        <f>[21]Maio!$F$29</f>
        <v>91</v>
      </c>
      <c r="AA25" s="14">
        <f>[21]Maio!$F$30</f>
        <v>92</v>
      </c>
      <c r="AB25" s="14">
        <f>[21]Maio!$F$31</f>
        <v>96</v>
      </c>
      <c r="AC25" s="14">
        <f>[21]Maio!$F$32</f>
        <v>94</v>
      </c>
      <c r="AD25" s="14">
        <f>[21]Maio!$F$33</f>
        <v>91</v>
      </c>
      <c r="AE25" s="14">
        <f>[21]Maio!$F$34</f>
        <v>94</v>
      </c>
      <c r="AF25" s="14">
        <f>[21]Maio!$F$35</f>
        <v>90</v>
      </c>
      <c r="AG25" s="16">
        <f t="shared" si="3"/>
        <v>97</v>
      </c>
      <c r="AH25" s="25">
        <f>AVERAGE(B25:AF25)</f>
        <v>91.41935483870968</v>
      </c>
    </row>
    <row r="26" spans="1:35" ht="17.100000000000001" customHeight="1" x14ac:dyDescent="0.2">
      <c r="A26" s="9" t="s">
        <v>31</v>
      </c>
      <c r="B26" s="14">
        <f>[22]Maio!$F$5</f>
        <v>96</v>
      </c>
      <c r="C26" s="14">
        <f>[22]Maio!$F$6</f>
        <v>95</v>
      </c>
      <c r="D26" s="14">
        <f>[22]Maio!$F$7</f>
        <v>96</v>
      </c>
      <c r="E26" s="14">
        <f>[22]Maio!$F$8</f>
        <v>95</v>
      </c>
      <c r="F26" s="14">
        <f>[22]Maio!$F$9</f>
        <v>92</v>
      </c>
      <c r="G26" s="14">
        <f>[22]Maio!$F$10</f>
        <v>96</v>
      </c>
      <c r="H26" s="14">
        <f>[22]Maio!$F$11</f>
        <v>94</v>
      </c>
      <c r="I26" s="14">
        <f>[22]Maio!$F$12</f>
        <v>85</v>
      </c>
      <c r="J26" s="14">
        <f>[22]Maio!$F$13</f>
        <v>80</v>
      </c>
      <c r="K26" s="14">
        <f>[22]Maio!$F$14</f>
        <v>81</v>
      </c>
      <c r="L26" s="14">
        <f>[22]Maio!$F$15</f>
        <v>82</v>
      </c>
      <c r="M26" s="14">
        <f>[22]Maio!$F$16</f>
        <v>96</v>
      </c>
      <c r="N26" s="14">
        <f>[22]Maio!$F$17</f>
        <v>94</v>
      </c>
      <c r="O26" s="14">
        <f>[22]Maio!$F$18</f>
        <v>92</v>
      </c>
      <c r="P26" s="14">
        <f>[22]Maio!$F$19</f>
        <v>96</v>
      </c>
      <c r="Q26" s="14">
        <f>[22]Maio!$F$20</f>
        <v>96</v>
      </c>
      <c r="R26" s="14">
        <f>[22]Maio!$F$21</f>
        <v>98</v>
      </c>
      <c r="S26" s="14">
        <f>[22]Maio!$F$22</f>
        <v>88</v>
      </c>
      <c r="T26" s="14">
        <f>[22]Maio!$F$23</f>
        <v>87</v>
      </c>
      <c r="U26" s="14">
        <f>[22]Maio!$F$24</f>
        <v>84</v>
      </c>
      <c r="V26" s="14">
        <f>[22]Maio!$F$25</f>
        <v>88</v>
      </c>
      <c r="W26" s="14">
        <f>[22]Maio!$F$26</f>
        <v>71</v>
      </c>
      <c r="X26" s="14">
        <f>[22]Maio!$F$27</f>
        <v>78</v>
      </c>
      <c r="Y26" s="14">
        <f>[22]Maio!$F$28</f>
        <v>67</v>
      </c>
      <c r="Z26" s="14">
        <f>[22]Maio!$F$29</f>
        <v>78</v>
      </c>
      <c r="AA26" s="14">
        <f>[22]Maio!$F$30</f>
        <v>85</v>
      </c>
      <c r="AB26" s="14">
        <f>[22]Maio!$F$31</f>
        <v>91</v>
      </c>
      <c r="AC26" s="14">
        <f>[22]Maio!$F$32</f>
        <v>94</v>
      </c>
      <c r="AD26" s="14">
        <f>[22]Maio!$F$33</f>
        <v>97</v>
      </c>
      <c r="AE26" s="14">
        <f>[22]Maio!$F$34</f>
        <v>90</v>
      </c>
      <c r="AF26" s="14">
        <f>[22]Maio!$F$35</f>
        <v>93</v>
      </c>
      <c r="AG26" s="16">
        <f>MAX(B26:AF26)</f>
        <v>98</v>
      </c>
      <c r="AH26" s="25">
        <f t="shared" si="4"/>
        <v>88.870967741935488</v>
      </c>
    </row>
    <row r="27" spans="1:35" ht="17.100000000000001" customHeight="1" x14ac:dyDescent="0.2">
      <c r="A27" s="9" t="s">
        <v>20</v>
      </c>
      <c r="B27" s="14" t="str">
        <f>[23]Maio!$F$5</f>
        <v>**</v>
      </c>
      <c r="C27" s="14" t="str">
        <f>[23]Maio!$F$6</f>
        <v>**</v>
      </c>
      <c r="D27" s="14" t="str">
        <f>[23]Maio!$F$7</f>
        <v>**</v>
      </c>
      <c r="E27" s="14" t="str">
        <f>[23]Maio!$F$8</f>
        <v>**</v>
      </c>
      <c r="F27" s="14" t="str">
        <f>[23]Maio!$F$9</f>
        <v>**</v>
      </c>
      <c r="G27" s="14" t="str">
        <f>[23]Maio!$F$10</f>
        <v>**</v>
      </c>
      <c r="H27" s="14" t="str">
        <f>[23]Maio!$F$11</f>
        <v>**</v>
      </c>
      <c r="I27" s="14" t="str">
        <f>[23]Maio!$F$12</f>
        <v>**</v>
      </c>
      <c r="J27" s="14" t="str">
        <f>[23]Maio!$F$13</f>
        <v>**</v>
      </c>
      <c r="K27" s="14" t="str">
        <f>[23]Maio!$F$14</f>
        <v>**</v>
      </c>
      <c r="L27" s="14" t="str">
        <f>[23]Maio!$F$15</f>
        <v>**</v>
      </c>
      <c r="M27" s="14" t="str">
        <f>[23]Maio!$F$16</f>
        <v>**</v>
      </c>
      <c r="N27" s="14" t="str">
        <f>[23]Maio!$F$17</f>
        <v>**</v>
      </c>
      <c r="O27" s="14" t="str">
        <f>[23]Maio!$F$18</f>
        <v>**</v>
      </c>
      <c r="P27" s="14" t="str">
        <f>[23]Maio!$F$19</f>
        <v>**</v>
      </c>
      <c r="Q27" s="14" t="str">
        <f>[23]Maio!$F$20</f>
        <v>**</v>
      </c>
      <c r="R27" s="14" t="str">
        <f>[23]Maio!$F$21</f>
        <v>**</v>
      </c>
      <c r="S27" s="14" t="str">
        <f>[23]Maio!$F$22</f>
        <v>**</v>
      </c>
      <c r="T27" s="14" t="str">
        <f>[23]Maio!$F$23</f>
        <v>**</v>
      </c>
      <c r="U27" s="14" t="str">
        <f>[23]Maio!$F$24</f>
        <v>**</v>
      </c>
      <c r="V27" s="14" t="str">
        <f>[23]Maio!$F$25</f>
        <v>**</v>
      </c>
      <c r="W27" s="14" t="str">
        <f>[23]Maio!$F$26</f>
        <v>**</v>
      </c>
      <c r="X27" s="14" t="str">
        <f>[23]Maio!$F$27</f>
        <v>**</v>
      </c>
      <c r="Y27" s="14" t="str">
        <f>[23]Maio!$F$28</f>
        <v>**</v>
      </c>
      <c r="Z27" s="14" t="str">
        <f>[23]Maio!$F$29</f>
        <v>**</v>
      </c>
      <c r="AA27" s="14" t="str">
        <f>[23]Maio!$F$30</f>
        <v>**</v>
      </c>
      <c r="AB27" s="14" t="str">
        <f>[23]Maio!$F$31</f>
        <v>**</v>
      </c>
      <c r="AC27" s="14" t="str">
        <f>[23]Maio!$F$32</f>
        <v>**</v>
      </c>
      <c r="AD27" s="14" t="str">
        <f>[23]Maio!$F$33</f>
        <v>**</v>
      </c>
      <c r="AE27" s="14" t="str">
        <f>[23]Maio!$F$34</f>
        <v>**</v>
      </c>
      <c r="AF27" s="14" t="str">
        <f>[23]Maio!$F$35</f>
        <v>**</v>
      </c>
      <c r="AG27" s="16" t="s">
        <v>32</v>
      </c>
      <c r="AH27" s="25" t="s">
        <v>32</v>
      </c>
    </row>
    <row r="28" spans="1:35" s="5" customFormat="1" ht="17.100000000000001" customHeight="1" x14ac:dyDescent="0.2">
      <c r="A28" s="13" t="s">
        <v>34</v>
      </c>
      <c r="B28" s="21">
        <f>MAX(B5:B27)</f>
        <v>98</v>
      </c>
      <c r="C28" s="21">
        <f t="shared" ref="C28:AH28" si="5">MAX(C5:C27)</f>
        <v>98</v>
      </c>
      <c r="D28" s="21">
        <f t="shared" si="5"/>
        <v>98</v>
      </c>
      <c r="E28" s="21">
        <f t="shared" si="5"/>
        <v>98</v>
      </c>
      <c r="F28" s="21">
        <f t="shared" si="5"/>
        <v>99</v>
      </c>
      <c r="G28" s="21">
        <f t="shared" si="5"/>
        <v>99</v>
      </c>
      <c r="H28" s="21">
        <f t="shared" si="5"/>
        <v>99</v>
      </c>
      <c r="I28" s="21">
        <f t="shared" si="5"/>
        <v>99</v>
      </c>
      <c r="J28" s="21">
        <f t="shared" si="5"/>
        <v>99</v>
      </c>
      <c r="K28" s="21">
        <f t="shared" si="5"/>
        <v>99</v>
      </c>
      <c r="L28" s="21">
        <f t="shared" si="5"/>
        <v>99</v>
      </c>
      <c r="M28" s="21">
        <f t="shared" si="5"/>
        <v>99</v>
      </c>
      <c r="N28" s="21">
        <f t="shared" si="5"/>
        <v>98</v>
      </c>
      <c r="O28" s="21">
        <f t="shared" si="5"/>
        <v>99</v>
      </c>
      <c r="P28" s="21">
        <f t="shared" si="5"/>
        <v>97</v>
      </c>
      <c r="Q28" s="21">
        <f t="shared" si="5"/>
        <v>99</v>
      </c>
      <c r="R28" s="21">
        <f t="shared" si="5"/>
        <v>100</v>
      </c>
      <c r="S28" s="21">
        <f t="shared" si="5"/>
        <v>99</v>
      </c>
      <c r="T28" s="21">
        <f t="shared" si="5"/>
        <v>97</v>
      </c>
      <c r="U28" s="21">
        <f t="shared" si="5"/>
        <v>99</v>
      </c>
      <c r="V28" s="21">
        <f t="shared" si="5"/>
        <v>98</v>
      </c>
      <c r="W28" s="21">
        <f t="shared" si="5"/>
        <v>98</v>
      </c>
      <c r="X28" s="21">
        <f t="shared" si="5"/>
        <v>99</v>
      </c>
      <c r="Y28" s="21">
        <f t="shared" si="5"/>
        <v>99</v>
      </c>
      <c r="Z28" s="21">
        <f t="shared" si="5"/>
        <v>97</v>
      </c>
      <c r="AA28" s="21">
        <f t="shared" si="5"/>
        <v>96</v>
      </c>
      <c r="AB28" s="21">
        <f t="shared" si="5"/>
        <v>98</v>
      </c>
      <c r="AC28" s="21">
        <f t="shared" si="5"/>
        <v>98</v>
      </c>
      <c r="AD28" s="21">
        <f t="shared" si="5"/>
        <v>99</v>
      </c>
      <c r="AE28" s="21">
        <f t="shared" si="5"/>
        <v>99</v>
      </c>
      <c r="AF28" s="54">
        <f t="shared" si="5"/>
        <v>98</v>
      </c>
      <c r="AG28" s="21">
        <f t="shared" si="5"/>
        <v>100</v>
      </c>
      <c r="AH28" s="21">
        <f t="shared" si="5"/>
        <v>97.967741935483872</v>
      </c>
      <c r="AI28" s="12"/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O28" sqref="O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43</v>
      </c>
      <c r="AH3" s="32" t="s">
        <v>41</v>
      </c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 t="str">
        <f>[1]Maio!$G$5</f>
        <v>**</v>
      </c>
      <c r="C5" s="43" t="str">
        <f>[1]Maio!$G$6</f>
        <v>**</v>
      </c>
      <c r="D5" s="43" t="str">
        <f>[1]Maio!$G$7</f>
        <v>**</v>
      </c>
      <c r="E5" s="43" t="str">
        <f>[1]Maio!$G$8</f>
        <v>**</v>
      </c>
      <c r="F5" s="43" t="str">
        <f>[1]Maio!$G$9</f>
        <v>**</v>
      </c>
      <c r="G5" s="43" t="str">
        <f>[1]Maio!$G$10</f>
        <v>**</v>
      </c>
      <c r="H5" s="43" t="str">
        <f>[1]Maio!$G$11</f>
        <v>**</v>
      </c>
      <c r="I5" s="43" t="str">
        <f>[1]Maio!$G$12</f>
        <v>**</v>
      </c>
      <c r="J5" s="43" t="str">
        <f>[1]Maio!$G$13</f>
        <v>**</v>
      </c>
      <c r="K5" s="43" t="str">
        <f>[1]Maio!$G$14</f>
        <v>**</v>
      </c>
      <c r="L5" s="43" t="str">
        <f>[1]Maio!$G$15</f>
        <v>**</v>
      </c>
      <c r="M5" s="43" t="str">
        <f>[1]Maio!$G$16</f>
        <v>**</v>
      </c>
      <c r="N5" s="43" t="str">
        <f>[1]Maio!$G$17</f>
        <v>**</v>
      </c>
      <c r="O5" s="43" t="str">
        <f>[1]Maio!$G$18</f>
        <v>**</v>
      </c>
      <c r="P5" s="43" t="str">
        <f>[1]Maio!$G$19</f>
        <v>**</v>
      </c>
      <c r="Q5" s="43" t="str">
        <f>[1]Maio!$G$20</f>
        <v>**</v>
      </c>
      <c r="R5" s="43" t="str">
        <f>[1]Maio!$G$21</f>
        <v>**</v>
      </c>
      <c r="S5" s="43" t="str">
        <f>[1]Maio!$G$22</f>
        <v>**</v>
      </c>
      <c r="T5" s="43" t="str">
        <f>[1]Maio!$G$23</f>
        <v>**</v>
      </c>
      <c r="U5" s="43" t="str">
        <f>[1]Maio!$G$24</f>
        <v>**</v>
      </c>
      <c r="V5" s="43" t="str">
        <f>[1]Maio!$G$25</f>
        <v>**</v>
      </c>
      <c r="W5" s="43" t="str">
        <f>[1]Maio!$G$26</f>
        <v>**</v>
      </c>
      <c r="X5" s="43" t="str">
        <f>[1]Maio!$G$27</f>
        <v>**</v>
      </c>
      <c r="Y5" s="43" t="str">
        <f>[1]Maio!$G$28</f>
        <v>**</v>
      </c>
      <c r="Z5" s="43" t="str">
        <f>[1]Maio!$G$29</f>
        <v>**</v>
      </c>
      <c r="AA5" s="43" t="str">
        <f>[1]Maio!$G$30</f>
        <v>**</v>
      </c>
      <c r="AB5" s="43" t="str">
        <f>[1]Maio!$G$31</f>
        <v>**</v>
      </c>
      <c r="AC5" s="43">
        <f>[1]Maio!$G$32</f>
        <v>46</v>
      </c>
      <c r="AD5" s="43">
        <f>[1]Maio!$G$33</f>
        <v>42</v>
      </c>
      <c r="AE5" s="43">
        <f>[1]Maio!$G$34</f>
        <v>33</v>
      </c>
      <c r="AF5" s="43">
        <f>[1]Maio!$G$35</f>
        <v>21</v>
      </c>
      <c r="AG5" s="44" t="s">
        <v>32</v>
      </c>
      <c r="AH5" s="45" t="s">
        <v>32</v>
      </c>
    </row>
    <row r="6" spans="1:34" ht="17.100000000000001" customHeight="1" x14ac:dyDescent="0.2">
      <c r="A6" s="9" t="s">
        <v>0</v>
      </c>
      <c r="B6" s="3">
        <f>[2]Maio!$G$5</f>
        <v>80</v>
      </c>
      <c r="C6" s="3">
        <f>[2]Maio!$G$6</f>
        <v>66</v>
      </c>
      <c r="D6" s="3">
        <f>[2]Maio!$G$7</f>
        <v>47</v>
      </c>
      <c r="E6" s="3">
        <f>[2]Maio!$G$8</f>
        <v>46</v>
      </c>
      <c r="F6" s="3">
        <f>[2]Maio!$G$9</f>
        <v>43</v>
      </c>
      <c r="G6" s="3">
        <f>[2]Maio!$G$10</f>
        <v>40</v>
      </c>
      <c r="H6" s="3">
        <f>[2]Maio!$G$11</f>
        <v>50</v>
      </c>
      <c r="I6" s="3">
        <f>[2]Maio!$G$12</f>
        <v>32</v>
      </c>
      <c r="J6" s="3">
        <f>[2]Maio!$G$13</f>
        <v>42</v>
      </c>
      <c r="K6" s="3">
        <f>[2]Maio!$G$14</f>
        <v>50</v>
      </c>
      <c r="L6" s="3">
        <f>[2]Maio!$G$15</f>
        <v>61</v>
      </c>
      <c r="M6" s="3">
        <f>[2]Maio!$G$16</f>
        <v>47</v>
      </c>
      <c r="N6" s="3">
        <f>[2]Maio!$G$17</f>
        <v>50</v>
      </c>
      <c r="O6" s="3">
        <f>[2]Maio!$G$18</f>
        <v>46</v>
      </c>
      <c r="P6" s="3">
        <f>[2]Maio!$G$19</f>
        <v>59</v>
      </c>
      <c r="Q6" s="3">
        <f>[2]Maio!$G$20</f>
        <v>60</v>
      </c>
      <c r="R6" s="3">
        <f>[2]Maio!$G$21</f>
        <v>45</v>
      </c>
      <c r="S6" s="3">
        <f>[2]Maio!$G$22</f>
        <v>52</v>
      </c>
      <c r="T6" s="3">
        <f>[2]Maio!$G$23</f>
        <v>36</v>
      </c>
      <c r="U6" s="3">
        <f>[2]Maio!$G$24</f>
        <v>45</v>
      </c>
      <c r="V6" s="3">
        <f>[2]Maio!$G$25</f>
        <v>45</v>
      </c>
      <c r="W6" s="3">
        <f>[2]Maio!$G$26</f>
        <v>46</v>
      </c>
      <c r="X6" s="3">
        <f>[2]Maio!$G$27</f>
        <v>44</v>
      </c>
      <c r="Y6" s="3">
        <f>[2]Maio!$G$28</f>
        <v>36</v>
      </c>
      <c r="Z6" s="3">
        <f>[2]Maio!$G$29</f>
        <v>29</v>
      </c>
      <c r="AA6" s="3">
        <f>[2]Maio!$G$30</f>
        <v>71</v>
      </c>
      <c r="AB6" s="3">
        <f>[2]Maio!$G$31</f>
        <v>38</v>
      </c>
      <c r="AC6" s="3">
        <f>[2]Maio!$G$32</f>
        <v>54</v>
      </c>
      <c r="AD6" s="3">
        <f>[2]Maio!$G$33</f>
        <v>43</v>
      </c>
      <c r="AE6" s="3">
        <f>[2]Maio!$G$34</f>
        <v>40</v>
      </c>
      <c r="AF6" s="3">
        <f>[2]Maio!$G$35</f>
        <v>37</v>
      </c>
      <c r="AG6" s="7">
        <f>MIN(B6:AF6)</f>
        <v>29</v>
      </c>
      <c r="AH6" s="25">
        <f t="shared" ref="AH6:AH13" si="1">AVERAGE(B6:AF6)</f>
        <v>47.741935483870968</v>
      </c>
    </row>
    <row r="7" spans="1:34" ht="17.100000000000001" customHeight="1" x14ac:dyDescent="0.2">
      <c r="A7" s="9" t="s">
        <v>1</v>
      </c>
      <c r="B7" s="3">
        <f>[3]Maio!$G$5</f>
        <v>76</v>
      </c>
      <c r="C7" s="3">
        <f>[3]Maio!$G$6</f>
        <v>58</v>
      </c>
      <c r="D7" s="3">
        <f>[3]Maio!$G$7</f>
        <v>45</v>
      </c>
      <c r="E7" s="3">
        <f>[3]Maio!$G$8</f>
        <v>38</v>
      </c>
      <c r="F7" s="3">
        <f>[3]Maio!$G$9</f>
        <v>49</v>
      </c>
      <c r="G7" s="3">
        <f>[3]Maio!$G$10</f>
        <v>40</v>
      </c>
      <c r="H7" s="3">
        <f>[3]Maio!$G$11</f>
        <v>44</v>
      </c>
      <c r="I7" s="3">
        <f>[3]Maio!$G$12</f>
        <v>39</v>
      </c>
      <c r="J7" s="3">
        <f>[3]Maio!$G$13</f>
        <v>29</v>
      </c>
      <c r="K7" s="3">
        <f>[3]Maio!$G$14</f>
        <v>37</v>
      </c>
      <c r="L7" s="3">
        <f>[3]Maio!$G$15</f>
        <v>45</v>
      </c>
      <c r="M7" s="3">
        <f>[3]Maio!$G$16</f>
        <v>44</v>
      </c>
      <c r="N7" s="3">
        <f>[3]Maio!$G$17</f>
        <v>42</v>
      </c>
      <c r="O7" s="3">
        <f>[3]Maio!$G$18</f>
        <v>40</v>
      </c>
      <c r="P7" s="3">
        <f>[3]Maio!$G$19</f>
        <v>66</v>
      </c>
      <c r="Q7" s="3">
        <f>[3]Maio!$G$20</f>
        <v>48</v>
      </c>
      <c r="R7" s="3">
        <f>[3]Maio!$G$21</f>
        <v>46</v>
      </c>
      <c r="S7" s="3">
        <f>[3]Maio!$G$22</f>
        <v>38</v>
      </c>
      <c r="T7" s="3">
        <f>[3]Maio!$G$23</f>
        <v>36</v>
      </c>
      <c r="U7" s="3">
        <f>[3]Maio!$G$24</f>
        <v>36</v>
      </c>
      <c r="V7" s="3">
        <f>[3]Maio!$G$25</f>
        <v>36</v>
      </c>
      <c r="W7" s="3">
        <f>[3]Maio!$G$26</f>
        <v>40</v>
      </c>
      <c r="X7" s="3">
        <f>[3]Maio!$G$27</f>
        <v>34</v>
      </c>
      <c r="Y7" s="3">
        <f>[3]Maio!$G$28</f>
        <v>28</v>
      </c>
      <c r="Z7" s="3">
        <f>[3]Maio!$G$29</f>
        <v>31</v>
      </c>
      <c r="AA7" s="3">
        <f>[3]Maio!$G$30</f>
        <v>42</v>
      </c>
      <c r="AB7" s="3">
        <f>[3]Maio!$G$31</f>
        <v>54</v>
      </c>
      <c r="AC7" s="3">
        <f>[3]Maio!$G$32</f>
        <v>45</v>
      </c>
      <c r="AD7" s="3">
        <f>[3]Maio!$G$33</f>
        <v>43</v>
      </c>
      <c r="AE7" s="3">
        <f>[3]Maio!$G$34</f>
        <v>35</v>
      </c>
      <c r="AF7" s="3">
        <f>[3]Maio!$G$35</f>
        <v>31</v>
      </c>
      <c r="AG7" s="7">
        <f t="shared" ref="AG7:AG13" si="2">MIN(B7:AF7)</f>
        <v>28</v>
      </c>
      <c r="AH7" s="25">
        <f t="shared" si="1"/>
        <v>42.41935483870968</v>
      </c>
    </row>
    <row r="8" spans="1:34" ht="17.100000000000001" customHeight="1" x14ac:dyDescent="0.2">
      <c r="A8" s="9" t="s">
        <v>2</v>
      </c>
      <c r="B8" s="3" t="str">
        <f>[4]Maio!$G$5</f>
        <v>**</v>
      </c>
      <c r="C8" s="3" t="str">
        <f>[4]Maio!$G$6</f>
        <v>**</v>
      </c>
      <c r="D8" s="3" t="str">
        <f>[4]Maio!$G$7</f>
        <v>**</v>
      </c>
      <c r="E8" s="3" t="str">
        <f>[4]Maio!$G$8</f>
        <v>**</v>
      </c>
      <c r="F8" s="3" t="str">
        <f>[4]Maio!$G$9</f>
        <v>**</v>
      </c>
      <c r="G8" s="3" t="str">
        <f>[4]Maio!$G$10</f>
        <v>**</v>
      </c>
      <c r="H8" s="3" t="str">
        <f>[4]Maio!$G$11</f>
        <v>**</v>
      </c>
      <c r="I8" s="3" t="str">
        <f>[4]Maio!$G$12</f>
        <v>**</v>
      </c>
      <c r="J8" s="3" t="str">
        <f>[4]Maio!$G$13</f>
        <v>**</v>
      </c>
      <c r="K8" s="3" t="str">
        <f>[4]Maio!$G$14</f>
        <v>**</v>
      </c>
      <c r="L8" s="3" t="str">
        <f>[4]Maio!$G$15</f>
        <v>**</v>
      </c>
      <c r="M8" s="3" t="str">
        <f>[4]Maio!$G$16</f>
        <v>**</v>
      </c>
      <c r="N8" s="3" t="str">
        <f>[4]Maio!$G$17</f>
        <v>**</v>
      </c>
      <c r="O8" s="3" t="str">
        <f>[4]Maio!$G$18</f>
        <v>**</v>
      </c>
      <c r="P8" s="3" t="str">
        <f>[4]Maio!$G$19</f>
        <v>**</v>
      </c>
      <c r="Q8" s="3" t="str">
        <f>[4]Maio!$G$20</f>
        <v>**</v>
      </c>
      <c r="R8" s="3" t="str">
        <f>[4]Maio!$G$21</f>
        <v>**</v>
      </c>
      <c r="S8" s="3" t="str">
        <f>[4]Maio!$G$22</f>
        <v>**</v>
      </c>
      <c r="T8" s="3" t="str">
        <f>[4]Maio!$G$23</f>
        <v>**</v>
      </c>
      <c r="U8" s="3" t="str">
        <f>[4]Maio!$G$24</f>
        <v>**</v>
      </c>
      <c r="V8" s="3" t="str">
        <f>[4]Maio!$G$25</f>
        <v>**</v>
      </c>
      <c r="W8" s="3" t="str">
        <f>[4]Maio!$G$26</f>
        <v>**</v>
      </c>
      <c r="X8" s="3" t="str">
        <f>[4]Maio!$G$27</f>
        <v>**</v>
      </c>
      <c r="Y8" s="3" t="str">
        <f>[4]Maio!$G$28</f>
        <v>**</v>
      </c>
      <c r="Z8" s="3" t="str">
        <f>[4]Maio!$G$29</f>
        <v>**</v>
      </c>
      <c r="AA8" s="3" t="str">
        <f>[4]Maio!$G$30</f>
        <v>**</v>
      </c>
      <c r="AB8" s="3" t="str">
        <f>[4]Maio!$G$31</f>
        <v>**</v>
      </c>
      <c r="AC8" s="3" t="str">
        <f>[4]Maio!$G$32</f>
        <v>**</v>
      </c>
      <c r="AD8" s="3" t="str">
        <f>[4]Maio!$G$33</f>
        <v>**</v>
      </c>
      <c r="AE8" s="3">
        <f>[4]Maio!$G$34</f>
        <v>28</v>
      </c>
      <c r="AF8" s="3">
        <f>[4]Maio!$G$35</f>
        <v>29</v>
      </c>
      <c r="AG8" s="7">
        <f t="shared" si="2"/>
        <v>28</v>
      </c>
      <c r="AH8" s="25">
        <f t="shared" si="1"/>
        <v>28.5</v>
      </c>
    </row>
    <row r="9" spans="1:34" ht="17.100000000000001" customHeight="1" x14ac:dyDescent="0.2">
      <c r="A9" s="9" t="s">
        <v>3</v>
      </c>
      <c r="B9" s="3">
        <f>[5]Maio!$G$5</f>
        <v>54</v>
      </c>
      <c r="C9" s="3">
        <f>[5]Maio!$G$6</f>
        <v>75</v>
      </c>
      <c r="D9" s="3">
        <f>[5]Maio!$G$7</f>
        <v>50</v>
      </c>
      <c r="E9" s="3">
        <f>[5]Maio!$G$8</f>
        <v>42</v>
      </c>
      <c r="F9" s="3">
        <f>[5]Maio!$G$9</f>
        <v>44</v>
      </c>
      <c r="G9" s="3">
        <f>[5]Maio!$G$10</f>
        <v>39</v>
      </c>
      <c r="H9" s="3">
        <f>[5]Maio!$G$11</f>
        <v>32</v>
      </c>
      <c r="I9" s="3">
        <f>[5]Maio!$G$12</f>
        <v>29</v>
      </c>
      <c r="J9" s="3">
        <f>[5]Maio!$G$13</f>
        <v>30</v>
      </c>
      <c r="K9" s="3">
        <f>[5]Maio!$G$14</f>
        <v>32</v>
      </c>
      <c r="L9" s="3">
        <f>[5]Maio!$G$15</f>
        <v>37</v>
      </c>
      <c r="M9" s="3">
        <f>[5]Maio!$G$16</f>
        <v>33</v>
      </c>
      <c r="N9" s="3">
        <f>[5]Maio!$G$17</f>
        <v>34</v>
      </c>
      <c r="O9" s="3">
        <f>[5]Maio!$G$18</f>
        <v>37</v>
      </c>
      <c r="P9" s="3">
        <f>[5]Maio!$G$19</f>
        <v>36</v>
      </c>
      <c r="Q9" s="3">
        <f>[5]Maio!$G$20</f>
        <v>44</v>
      </c>
      <c r="R9" s="3">
        <f>[5]Maio!$G$21</f>
        <v>40</v>
      </c>
      <c r="S9" s="3">
        <f>[5]Maio!$G$22</f>
        <v>35</v>
      </c>
      <c r="T9" s="3">
        <f>[5]Maio!$G$23</f>
        <v>30</v>
      </c>
      <c r="U9" s="3">
        <f>[5]Maio!$G$24</f>
        <v>33</v>
      </c>
      <c r="V9" s="3">
        <f>[5]Maio!$G$25</f>
        <v>33</v>
      </c>
      <c r="W9" s="3">
        <f>[5]Maio!$G$26</f>
        <v>27</v>
      </c>
      <c r="X9" s="3">
        <f>[5]Maio!$G$27</f>
        <v>28</v>
      </c>
      <c r="Y9" s="3">
        <f>[5]Maio!$G$28</f>
        <v>30</v>
      </c>
      <c r="Z9" s="3">
        <f>[5]Maio!$G$29</f>
        <v>33</v>
      </c>
      <c r="AA9" s="3">
        <f>[5]Maio!$G$30</f>
        <v>32</v>
      </c>
      <c r="AB9" s="3">
        <f>[5]Maio!$G$31</f>
        <v>33</v>
      </c>
      <c r="AC9" s="3">
        <f>[5]Maio!$G$32</f>
        <v>39</v>
      </c>
      <c r="AD9" s="3">
        <f>[5]Maio!$G$33</f>
        <v>33</v>
      </c>
      <c r="AE9" s="3">
        <f>[5]Maio!$G$34</f>
        <v>27</v>
      </c>
      <c r="AF9" s="3">
        <f>[5]Maio!$G$35</f>
        <v>30</v>
      </c>
      <c r="AG9" s="7">
        <f t="shared" si="2"/>
        <v>27</v>
      </c>
      <c r="AH9" s="25">
        <f>AVERAGE(B9:AF9)</f>
        <v>36.483870967741936</v>
      </c>
    </row>
    <row r="10" spans="1:34" ht="17.100000000000001" customHeight="1" x14ac:dyDescent="0.2">
      <c r="A10" s="9" t="s">
        <v>4</v>
      </c>
      <c r="B10" s="3">
        <f>[6]Maio!$G$5</f>
        <v>57</v>
      </c>
      <c r="C10" s="3">
        <f>[6]Maio!$G$6</f>
        <v>90</v>
      </c>
      <c r="D10" s="3">
        <f>[6]Maio!$G$7</f>
        <v>62</v>
      </c>
      <c r="E10" s="3">
        <f>[6]Maio!$G$8</f>
        <v>48</v>
      </c>
      <c r="F10" s="3">
        <f>[6]Maio!$G$9</f>
        <v>49</v>
      </c>
      <c r="G10" s="3">
        <f>[6]Maio!$G$10</f>
        <v>44</v>
      </c>
      <c r="H10" s="3">
        <f>[6]Maio!$G$11</f>
        <v>39</v>
      </c>
      <c r="I10" s="3">
        <f>[6]Maio!$G$12</f>
        <v>31</v>
      </c>
      <c r="J10" s="3">
        <f>[6]Maio!$G$13</f>
        <v>31</v>
      </c>
      <c r="K10" s="3">
        <f>[6]Maio!$G$14</f>
        <v>36</v>
      </c>
      <c r="L10" s="3">
        <f>[6]Maio!$G$15</f>
        <v>33</v>
      </c>
      <c r="M10" s="3">
        <f>[6]Maio!$G$16</f>
        <v>38</v>
      </c>
      <c r="N10" s="3">
        <f>[6]Maio!$G$17</f>
        <v>42</v>
      </c>
      <c r="O10" s="3">
        <f>[6]Maio!$G$18</f>
        <v>35</v>
      </c>
      <c r="P10" s="3">
        <f>[6]Maio!$G$19</f>
        <v>41</v>
      </c>
      <c r="Q10" s="3">
        <f>[6]Maio!$G$20</f>
        <v>49</v>
      </c>
      <c r="R10" s="3">
        <f>[6]Maio!$G$21</f>
        <v>44</v>
      </c>
      <c r="S10" s="3">
        <f>[6]Maio!$G$22</f>
        <v>39</v>
      </c>
      <c r="T10" s="3">
        <f>[6]Maio!$G$23</f>
        <v>33</v>
      </c>
      <c r="U10" s="3">
        <f>[6]Maio!$G$24</f>
        <v>38</v>
      </c>
      <c r="V10" s="3">
        <f>[6]Maio!$G$25</f>
        <v>37</v>
      </c>
      <c r="W10" s="3">
        <f>[6]Maio!$G$26</f>
        <v>28</v>
      </c>
      <c r="X10" s="3">
        <f>[6]Maio!$G$27</f>
        <v>29</v>
      </c>
      <c r="Y10" s="3">
        <f>[6]Maio!$G$28</f>
        <v>33</v>
      </c>
      <c r="Z10" s="3">
        <f>[6]Maio!$G$29</f>
        <v>33</v>
      </c>
      <c r="AA10" s="3">
        <f>[6]Maio!$G$30</f>
        <v>34</v>
      </c>
      <c r="AB10" s="3">
        <f>[6]Maio!$G$31</f>
        <v>38</v>
      </c>
      <c r="AC10" s="3">
        <f>[6]Maio!$G$32</f>
        <v>44</v>
      </c>
      <c r="AD10" s="3">
        <f>[6]Maio!$G$33</f>
        <v>42</v>
      </c>
      <c r="AE10" s="3">
        <f>[6]Maio!$G$34</f>
        <v>31</v>
      </c>
      <c r="AF10" s="3">
        <f>[6]Maio!$G$35</f>
        <v>35</v>
      </c>
      <c r="AG10" s="7">
        <f t="shared" si="2"/>
        <v>28</v>
      </c>
      <c r="AH10" s="25">
        <f t="shared" si="1"/>
        <v>40.741935483870968</v>
      </c>
    </row>
    <row r="11" spans="1:34" ht="17.100000000000001" customHeight="1" x14ac:dyDescent="0.2">
      <c r="A11" s="9" t="s">
        <v>5</v>
      </c>
      <c r="B11" s="14">
        <f>[7]Maio!$G$5</f>
        <v>66</v>
      </c>
      <c r="C11" s="14">
        <f>[7]Maio!$G$6</f>
        <v>58</v>
      </c>
      <c r="D11" s="14">
        <f>[7]Maio!$G$7</f>
        <v>52</v>
      </c>
      <c r="E11" s="14">
        <f>[7]Maio!$G$8</f>
        <v>48</v>
      </c>
      <c r="F11" s="14">
        <f>[7]Maio!$G$9</f>
        <v>54</v>
      </c>
      <c r="G11" s="14">
        <f>[7]Maio!$G$10</f>
        <v>54</v>
      </c>
      <c r="H11" s="14">
        <f>[7]Maio!$G$11</f>
        <v>54</v>
      </c>
      <c r="I11" s="14">
        <f>[7]Maio!$G$12</f>
        <v>56</v>
      </c>
      <c r="J11" s="14">
        <f>[7]Maio!$G$13</f>
        <v>51</v>
      </c>
      <c r="K11" s="14">
        <f>[7]Maio!$G$14</f>
        <v>51</v>
      </c>
      <c r="L11" s="14">
        <f>[7]Maio!$G$15</f>
        <v>49</v>
      </c>
      <c r="M11" s="14">
        <f>[7]Maio!$G$16</f>
        <v>50</v>
      </c>
      <c r="N11" s="14">
        <f>[7]Maio!$G$17</f>
        <v>56</v>
      </c>
      <c r="O11" s="14">
        <f>[7]Maio!$G$18</f>
        <v>45</v>
      </c>
      <c r="P11" s="14">
        <f>[7]Maio!$G$19</f>
        <v>47</v>
      </c>
      <c r="Q11" s="14">
        <f>[7]Maio!$G$20</f>
        <v>45</v>
      </c>
      <c r="R11" s="14">
        <f>[7]Maio!$G$21</f>
        <v>47</v>
      </c>
      <c r="S11" s="14">
        <f>[7]Maio!$G$22</f>
        <v>46</v>
      </c>
      <c r="T11" s="14">
        <f>[7]Maio!$G$23</f>
        <v>45</v>
      </c>
      <c r="U11" s="14">
        <f>[7]Maio!$G$24</f>
        <v>51</v>
      </c>
      <c r="V11" s="14">
        <f>[7]Maio!$G$25</f>
        <v>50</v>
      </c>
      <c r="W11" s="14">
        <f>[7]Maio!$G$26</f>
        <v>53</v>
      </c>
      <c r="X11" s="14">
        <f>[7]Maio!$G$27</f>
        <v>51</v>
      </c>
      <c r="Y11" s="14">
        <f>[7]Maio!$G$28</f>
        <v>33</v>
      </c>
      <c r="Z11" s="14">
        <f>[7]Maio!$G$29</f>
        <v>46</v>
      </c>
      <c r="AA11" s="14">
        <f>[7]Maio!$G$30</f>
        <v>54</v>
      </c>
      <c r="AB11" s="14">
        <f>[7]Maio!$G$31</f>
        <v>72</v>
      </c>
      <c r="AC11" s="14">
        <f>[7]Maio!$G$32</f>
        <v>52</v>
      </c>
      <c r="AD11" s="14">
        <f>[7]Maio!$G$33</f>
        <v>57</v>
      </c>
      <c r="AE11" s="14">
        <f>[7]Maio!$G$34</f>
        <v>52</v>
      </c>
      <c r="AF11" s="14">
        <f>[7]Maio!$G$35</f>
        <v>46</v>
      </c>
      <c r="AG11" s="7">
        <f t="shared" si="2"/>
        <v>33</v>
      </c>
      <c r="AH11" s="25">
        <f t="shared" si="1"/>
        <v>51.322580645161288</v>
      </c>
    </row>
    <row r="12" spans="1:34" ht="17.100000000000001" customHeight="1" x14ac:dyDescent="0.2">
      <c r="A12" s="9" t="s">
        <v>6</v>
      </c>
      <c r="B12" s="14">
        <f>[8]Maio!$G$5</f>
        <v>61</v>
      </c>
      <c r="C12" s="14">
        <f>[8]Maio!$G$6</f>
        <v>58</v>
      </c>
      <c r="D12" s="14">
        <f>[8]Maio!$G$7</f>
        <v>52</v>
      </c>
      <c r="E12" s="14">
        <f>[8]Maio!$G$8</f>
        <v>48</v>
      </c>
      <c r="F12" s="14">
        <f>[8]Maio!$G$9</f>
        <v>46</v>
      </c>
      <c r="G12" s="14">
        <f>[8]Maio!$G$10</f>
        <v>44</v>
      </c>
      <c r="H12" s="14">
        <f>[8]Maio!$G$11</f>
        <v>44</v>
      </c>
      <c r="I12" s="14">
        <f>[8]Maio!$G$12</f>
        <v>37</v>
      </c>
      <c r="J12" s="14">
        <f>[8]Maio!$G$13</f>
        <v>31</v>
      </c>
      <c r="K12" s="14">
        <f>[8]Maio!$G$14</f>
        <v>39</v>
      </c>
      <c r="L12" s="14">
        <f>[8]Maio!$G$15</f>
        <v>31</v>
      </c>
      <c r="M12" s="14">
        <f>[8]Maio!$G$16</f>
        <v>36</v>
      </c>
      <c r="N12" s="14">
        <f>[8]Maio!$G$17</f>
        <v>35</v>
      </c>
      <c r="O12" s="14">
        <f>[8]Maio!$G$18</f>
        <v>29</v>
      </c>
      <c r="P12" s="14">
        <f>[8]Maio!$G$19</f>
        <v>39</v>
      </c>
      <c r="Q12" s="14">
        <f>[8]Maio!$G$20</f>
        <v>41</v>
      </c>
      <c r="R12" s="14">
        <f>[8]Maio!$G$21</f>
        <v>41</v>
      </c>
      <c r="S12" s="14">
        <f>[8]Maio!$G$22</f>
        <v>35</v>
      </c>
      <c r="T12" s="14">
        <f>[8]Maio!$G$23</f>
        <v>36</v>
      </c>
      <c r="U12" s="14">
        <f>[8]Maio!$G$24</f>
        <v>31</v>
      </c>
      <c r="V12" s="14">
        <f>[8]Maio!$G$25</f>
        <v>34</v>
      </c>
      <c r="W12" s="14">
        <f>[8]Maio!$G$26</f>
        <v>33</v>
      </c>
      <c r="X12" s="14">
        <f>[8]Maio!$G$27</f>
        <v>29</v>
      </c>
      <c r="Y12" s="14">
        <f>[8]Maio!$G$28</f>
        <v>26</v>
      </c>
      <c r="Z12" s="14">
        <f>[8]Maio!$G$29</f>
        <v>31</v>
      </c>
      <c r="AA12" s="14">
        <f>[8]Maio!$G$30</f>
        <v>31</v>
      </c>
      <c r="AB12" s="14">
        <f>[8]Maio!$G$31</f>
        <v>38</v>
      </c>
      <c r="AC12" s="14">
        <f>[8]Maio!$G$32</f>
        <v>40</v>
      </c>
      <c r="AD12" s="14">
        <f>[8]Maio!$G$33</f>
        <v>39</v>
      </c>
      <c r="AE12" s="14">
        <f>[8]Maio!$G$34</f>
        <v>32</v>
      </c>
      <c r="AF12" s="14">
        <f>[8]Maio!$G$35</f>
        <v>42</v>
      </c>
      <c r="AG12" s="7">
        <f t="shared" si="2"/>
        <v>26</v>
      </c>
      <c r="AH12" s="25">
        <f t="shared" si="1"/>
        <v>38.354838709677416</v>
      </c>
    </row>
    <row r="13" spans="1:34" ht="17.100000000000001" customHeight="1" x14ac:dyDescent="0.2">
      <c r="A13" s="9" t="s">
        <v>7</v>
      </c>
      <c r="B13" s="14">
        <f>[9]Maio!$G$5</f>
        <v>83</v>
      </c>
      <c r="C13" s="14">
        <f>[9]Maio!$G$6</f>
        <v>66</v>
      </c>
      <c r="D13" s="14">
        <f>[9]Maio!$G$7</f>
        <v>53</v>
      </c>
      <c r="E13" s="14">
        <f>[9]Maio!$G$8</f>
        <v>49</v>
      </c>
      <c r="F13" s="14">
        <f>[9]Maio!$G$9</f>
        <v>48</v>
      </c>
      <c r="G13" s="14">
        <f>[9]Maio!$G$10</f>
        <v>49</v>
      </c>
      <c r="H13" s="14">
        <f>[9]Maio!$G$11</f>
        <v>56</v>
      </c>
      <c r="I13" s="14">
        <f>[9]Maio!$G$12</f>
        <v>39</v>
      </c>
      <c r="J13" s="14">
        <f>[9]Maio!$G$13</f>
        <v>40</v>
      </c>
      <c r="K13" s="14">
        <f>[9]Maio!$G$14</f>
        <v>55</v>
      </c>
      <c r="L13" s="14">
        <f>[9]Maio!$G$15</f>
        <v>65</v>
      </c>
      <c r="M13" s="14">
        <f>[9]Maio!$G$16</f>
        <v>46</v>
      </c>
      <c r="N13" s="14">
        <f>[9]Maio!$G$17</f>
        <v>52</v>
      </c>
      <c r="O13" s="14">
        <f>[9]Maio!$G$18</f>
        <v>54</v>
      </c>
      <c r="P13" s="14">
        <f>[9]Maio!$G$19</f>
        <v>64</v>
      </c>
      <c r="Q13" s="14">
        <f>[9]Maio!$G$20</f>
        <v>70</v>
      </c>
      <c r="R13" s="14">
        <f>[9]Maio!$G$21</f>
        <v>45</v>
      </c>
      <c r="S13" s="14">
        <f>[9]Maio!$G$22</f>
        <v>49</v>
      </c>
      <c r="T13" s="14">
        <f>[9]Maio!$G$23</f>
        <v>38</v>
      </c>
      <c r="U13" s="14">
        <f>[9]Maio!$G$24</f>
        <v>46</v>
      </c>
      <c r="V13" s="14">
        <f>[9]Maio!$G$25</f>
        <v>47</v>
      </c>
      <c r="W13" s="14">
        <f>[9]Maio!$G$26</f>
        <v>54</v>
      </c>
      <c r="X13" s="14">
        <f>[9]Maio!$G$27</f>
        <v>42</v>
      </c>
      <c r="Y13" s="14">
        <f>[9]Maio!$G$28</f>
        <v>34</v>
      </c>
      <c r="Z13" s="14">
        <f>[9]Maio!$G$29</f>
        <v>34</v>
      </c>
      <c r="AA13" s="14">
        <f>[9]Maio!$G$30</f>
        <v>51</v>
      </c>
      <c r="AB13" s="14">
        <f>[9]Maio!$G$31</f>
        <v>34</v>
      </c>
      <c r="AC13" s="14">
        <f>[9]Maio!$G$32</f>
        <v>42</v>
      </c>
      <c r="AD13" s="14">
        <f>[9]Maio!$G$33</f>
        <v>48</v>
      </c>
      <c r="AE13" s="14">
        <f>[9]Maio!$G$34</f>
        <v>43</v>
      </c>
      <c r="AF13" s="14">
        <f>[9]Maio!$G$35</f>
        <v>36</v>
      </c>
      <c r="AG13" s="7">
        <f t="shared" si="2"/>
        <v>34</v>
      </c>
      <c r="AH13" s="25">
        <f t="shared" si="1"/>
        <v>49.41935483870968</v>
      </c>
    </row>
    <row r="14" spans="1:34" ht="17.100000000000001" customHeight="1" x14ac:dyDescent="0.2">
      <c r="A14" s="9" t="s">
        <v>8</v>
      </c>
      <c r="B14" s="14">
        <f>[10]Maio!$G$5</f>
        <v>77</v>
      </c>
      <c r="C14" s="14">
        <f>[10]Maio!$G$6</f>
        <v>60</v>
      </c>
      <c r="D14" s="14">
        <f>[10]Maio!$G$7</f>
        <v>41</v>
      </c>
      <c r="E14" s="14">
        <f>[10]Maio!$G$8</f>
        <v>48</v>
      </c>
      <c r="F14" s="14">
        <f>[10]Maio!$G$9</f>
        <v>38</v>
      </c>
      <c r="G14" s="14">
        <f>[10]Maio!$G$10</f>
        <v>45</v>
      </c>
      <c r="H14" s="14">
        <f>[10]Maio!$G$11</f>
        <v>51</v>
      </c>
      <c r="I14" s="14">
        <f>[10]Maio!$G$12</f>
        <v>39</v>
      </c>
      <c r="J14" s="14">
        <f>[10]Maio!$G$13</f>
        <v>45</v>
      </c>
      <c r="K14" s="14">
        <f>[10]Maio!$G$14</f>
        <v>58</v>
      </c>
      <c r="L14" s="14">
        <f>[10]Maio!$G$15</f>
        <v>59</v>
      </c>
      <c r="M14" s="14">
        <f>[10]Maio!$G$16</f>
        <v>49</v>
      </c>
      <c r="N14" s="14">
        <f>[10]Maio!$G$17</f>
        <v>56</v>
      </c>
      <c r="O14" s="14">
        <f>[10]Maio!$G$18</f>
        <v>54</v>
      </c>
      <c r="P14" s="14">
        <f>[10]Maio!$G$19</f>
        <v>58</v>
      </c>
      <c r="Q14" s="14">
        <f>[10]Maio!$G$20</f>
        <v>55</v>
      </c>
      <c r="R14" s="14">
        <f>[10]Maio!$G$21</f>
        <v>49</v>
      </c>
      <c r="S14" s="14">
        <f>[10]Maio!$G$22</f>
        <v>46</v>
      </c>
      <c r="T14" s="14">
        <f>[10]Maio!$G$23</f>
        <v>34</v>
      </c>
      <c r="U14" s="14">
        <f>[10]Maio!$G$24</f>
        <v>36</v>
      </c>
      <c r="V14" s="14">
        <f>[10]Maio!$G$25</f>
        <v>43</v>
      </c>
      <c r="W14" s="14">
        <f>[10]Maio!$G$26</f>
        <v>48</v>
      </c>
      <c r="X14" s="14">
        <f>[10]Maio!$G$27</f>
        <v>42</v>
      </c>
      <c r="Y14" s="14">
        <f>[10]Maio!$G$28</f>
        <v>39</v>
      </c>
      <c r="Z14" s="14">
        <f>[10]Maio!$G$29</f>
        <v>30</v>
      </c>
      <c r="AA14" s="14">
        <f>[10]Maio!$G$30</f>
        <v>59</v>
      </c>
      <c r="AB14" s="14">
        <f>[10]Maio!$G$31</f>
        <v>56</v>
      </c>
      <c r="AC14" s="14">
        <f>[10]Maio!$G$32</f>
        <v>59</v>
      </c>
      <c r="AD14" s="14">
        <f>[10]Maio!$G$33</f>
        <v>42</v>
      </c>
      <c r="AE14" s="14">
        <f>[10]Maio!$G$34</f>
        <v>38</v>
      </c>
      <c r="AF14" s="14">
        <f>[10]Maio!$G$35</f>
        <v>34</v>
      </c>
      <c r="AG14" s="7">
        <f>MIN(B14:AF14)</f>
        <v>30</v>
      </c>
      <c r="AH14" s="25">
        <f>AVERAGE(B14:AF14)</f>
        <v>48</v>
      </c>
    </row>
    <row r="15" spans="1:34" ht="17.100000000000001" customHeight="1" x14ac:dyDescent="0.2">
      <c r="A15" s="9" t="s">
        <v>9</v>
      </c>
      <c r="B15" s="14">
        <f>[11]Maio!$G$5</f>
        <v>82</v>
      </c>
      <c r="C15" s="14">
        <f>[11]Maio!$G$6</f>
        <v>59</v>
      </c>
      <c r="D15" s="14">
        <f>[11]Maio!$G$7</f>
        <v>45</v>
      </c>
      <c r="E15" s="14">
        <f>[11]Maio!$G$8</f>
        <v>46</v>
      </c>
      <c r="F15" s="14">
        <f>[11]Maio!$G$9</f>
        <v>41</v>
      </c>
      <c r="G15" s="14">
        <f>[11]Maio!$G$10</f>
        <v>41</v>
      </c>
      <c r="H15" s="14">
        <f>[11]Maio!$G$11</f>
        <v>47</v>
      </c>
      <c r="I15" s="14">
        <f>[11]Maio!$G$12</f>
        <v>34</v>
      </c>
      <c r="J15" s="14">
        <f>[11]Maio!$G$13</f>
        <v>38</v>
      </c>
      <c r="K15" s="14">
        <f>[11]Maio!$G$14</f>
        <v>51</v>
      </c>
      <c r="L15" s="14">
        <f>[11]Maio!$G$15</f>
        <v>51</v>
      </c>
      <c r="M15" s="14">
        <f>[11]Maio!$G$16</f>
        <v>46</v>
      </c>
      <c r="N15" s="14">
        <f>[11]Maio!$G$17</f>
        <v>47</v>
      </c>
      <c r="O15" s="14">
        <f>[11]Maio!$G$18</f>
        <v>48</v>
      </c>
      <c r="P15" s="14">
        <f>[11]Maio!$G$19</f>
        <v>59</v>
      </c>
      <c r="Q15" s="14">
        <f>[11]Maio!$G$20</f>
        <v>57</v>
      </c>
      <c r="R15" s="14">
        <f>[11]Maio!$G$21</f>
        <v>44</v>
      </c>
      <c r="S15" s="14">
        <f>[11]Maio!$G$22</f>
        <v>41</v>
      </c>
      <c r="T15" s="14">
        <f>[11]Maio!$G$23</f>
        <v>32</v>
      </c>
      <c r="U15" s="14">
        <f>[11]Maio!$G$24</f>
        <v>41</v>
      </c>
      <c r="V15" s="14">
        <f>[11]Maio!$G$25</f>
        <v>37</v>
      </c>
      <c r="W15" s="14">
        <f>[11]Maio!$G$26</f>
        <v>38</v>
      </c>
      <c r="X15" s="14">
        <f>[11]Maio!$G$27</f>
        <v>32</v>
      </c>
      <c r="Y15" s="14">
        <f>[11]Maio!$G$28</f>
        <v>29</v>
      </c>
      <c r="Z15" s="14">
        <f>[11]Maio!$G$29</f>
        <v>25</v>
      </c>
      <c r="AA15" s="14">
        <f>[11]Maio!$G$30</f>
        <v>47</v>
      </c>
      <c r="AB15" s="14">
        <f>[11]Maio!$G$31</f>
        <v>38</v>
      </c>
      <c r="AC15" s="14">
        <f>[11]Maio!$G$32</f>
        <v>50</v>
      </c>
      <c r="AD15" s="14">
        <f>[11]Maio!$G$33</f>
        <v>41</v>
      </c>
      <c r="AE15" s="14">
        <f>[11]Maio!$G$34</f>
        <v>39</v>
      </c>
      <c r="AF15" s="14">
        <f>[11]Maio!$G$35</f>
        <v>29</v>
      </c>
      <c r="AG15" s="7">
        <f t="shared" ref="AG15:AG26" si="3">MIN(B15:AF15)</f>
        <v>25</v>
      </c>
      <c r="AH15" s="25">
        <f t="shared" ref="AH15:AH25" si="4">AVERAGE(B15:AF15)</f>
        <v>43.70967741935484</v>
      </c>
    </row>
    <row r="16" spans="1:34" ht="17.100000000000001" customHeight="1" x14ac:dyDescent="0.2">
      <c r="A16" s="9" t="s">
        <v>10</v>
      </c>
      <c r="B16" s="14">
        <f>[12]Maio!$G$5</f>
        <v>78</v>
      </c>
      <c r="C16" s="14">
        <f>[12]Maio!$G$6</f>
        <v>64</v>
      </c>
      <c r="D16" s="14">
        <f>[12]Maio!$G$7</f>
        <v>43</v>
      </c>
      <c r="E16" s="14">
        <f>[12]Maio!$G$8</f>
        <v>44</v>
      </c>
      <c r="F16" s="14">
        <f>[12]Maio!$G$9</f>
        <v>40</v>
      </c>
      <c r="G16" s="14">
        <f>[12]Maio!$G$10</f>
        <v>36</v>
      </c>
      <c r="H16" s="14">
        <f>[12]Maio!$G$11</f>
        <v>47</v>
      </c>
      <c r="I16" s="14">
        <f>[12]Maio!$G$12</f>
        <v>31</v>
      </c>
      <c r="J16" s="14">
        <f>[12]Maio!$G$13</f>
        <v>40</v>
      </c>
      <c r="K16" s="14">
        <f>[12]Maio!$G$14</f>
        <v>49</v>
      </c>
      <c r="L16" s="14">
        <f>[12]Maio!$G$15</f>
        <v>52</v>
      </c>
      <c r="M16" s="14">
        <f>[12]Maio!$G$16</f>
        <v>46</v>
      </c>
      <c r="N16" s="14">
        <f>[12]Maio!$G$17</f>
        <v>48</v>
      </c>
      <c r="O16" s="14">
        <f>[12]Maio!$G$18</f>
        <v>50</v>
      </c>
      <c r="P16" s="14">
        <f>[12]Maio!$G$19</f>
        <v>56</v>
      </c>
      <c r="Q16" s="14">
        <f>[12]Maio!$G$20</f>
        <v>68</v>
      </c>
      <c r="R16" s="14">
        <f>[12]Maio!$G$21</f>
        <v>43</v>
      </c>
      <c r="S16" s="14">
        <f>[12]Maio!$G$22</f>
        <v>48</v>
      </c>
      <c r="T16" s="14">
        <f>[12]Maio!$G$23</f>
        <v>31</v>
      </c>
      <c r="U16" s="14">
        <f>[12]Maio!$G$24</f>
        <v>40</v>
      </c>
      <c r="V16" s="14">
        <f>[12]Maio!$G$25</f>
        <v>39</v>
      </c>
      <c r="W16" s="14">
        <f>[12]Maio!$G$26</f>
        <v>38</v>
      </c>
      <c r="X16" s="14">
        <f>[12]Maio!$G$27</f>
        <v>36</v>
      </c>
      <c r="Y16" s="14">
        <f>[12]Maio!$G$28</f>
        <v>30</v>
      </c>
      <c r="Z16" s="14">
        <f>[12]Maio!$G$29</f>
        <v>30</v>
      </c>
      <c r="AA16" s="14">
        <f>[12]Maio!$G$30</f>
        <v>61</v>
      </c>
      <c r="AB16" s="14">
        <f>[12]Maio!$G$31</f>
        <v>34</v>
      </c>
      <c r="AC16" s="14">
        <f>[12]Maio!$G$32</f>
        <v>49</v>
      </c>
      <c r="AD16" s="14">
        <f>[12]Maio!$G$33</f>
        <v>38</v>
      </c>
      <c r="AE16" s="14">
        <f>[12]Maio!$G$34</f>
        <v>34</v>
      </c>
      <c r="AF16" s="14">
        <f>[12]Maio!$G$35</f>
        <v>30</v>
      </c>
      <c r="AG16" s="7">
        <f t="shared" si="3"/>
        <v>30</v>
      </c>
      <c r="AH16" s="25">
        <f t="shared" si="4"/>
        <v>44.29032258064516</v>
      </c>
    </row>
    <row r="17" spans="1:34" ht="17.100000000000001" customHeight="1" x14ac:dyDescent="0.2">
      <c r="A17" s="9" t="s">
        <v>11</v>
      </c>
      <c r="B17" s="14">
        <f>[13]Maio!$G$5</f>
        <v>89</v>
      </c>
      <c r="C17" s="14">
        <f>[13]Maio!$G$6</f>
        <v>67</v>
      </c>
      <c r="D17" s="14">
        <f>[13]Maio!$G$7</f>
        <v>49</v>
      </c>
      <c r="E17" s="14">
        <f>[13]Maio!$G$8</f>
        <v>48</v>
      </c>
      <c r="F17" s="14">
        <f>[13]Maio!$G$9</f>
        <v>46</v>
      </c>
      <c r="G17" s="14">
        <f>[13]Maio!$G$10</f>
        <v>42</v>
      </c>
      <c r="H17" s="14">
        <f>[13]Maio!$G$11</f>
        <v>41</v>
      </c>
      <c r="I17" s="14">
        <f>[13]Maio!$G$12</f>
        <v>35</v>
      </c>
      <c r="J17" s="14">
        <f>[13]Maio!$G$13</f>
        <v>38</v>
      </c>
      <c r="K17" s="14">
        <f>[13]Maio!$G$14</f>
        <v>37</v>
      </c>
      <c r="L17" s="14">
        <f>[13]Maio!$G$15</f>
        <v>50</v>
      </c>
      <c r="M17" s="14">
        <f>[13]Maio!$G$16</f>
        <v>51</v>
      </c>
      <c r="N17" s="14">
        <f>[13]Maio!$G$17</f>
        <v>49</v>
      </c>
      <c r="O17" s="14">
        <f>[13]Maio!$G$18</f>
        <v>45</v>
      </c>
      <c r="P17" s="14">
        <f>[13]Maio!$G$19</f>
        <v>58</v>
      </c>
      <c r="Q17" s="14">
        <f>[13]Maio!$G$20</f>
        <v>67</v>
      </c>
      <c r="R17" s="14">
        <f>[13]Maio!$G$21</f>
        <v>50</v>
      </c>
      <c r="S17" s="14">
        <f>[13]Maio!$G$22</f>
        <v>49</v>
      </c>
      <c r="T17" s="14">
        <f>[13]Maio!$G$23</f>
        <v>36</v>
      </c>
      <c r="U17" s="14">
        <f>[13]Maio!$G$24</f>
        <v>42</v>
      </c>
      <c r="V17" s="14">
        <f>[13]Maio!$G$25</f>
        <v>37</v>
      </c>
      <c r="W17" s="14">
        <f>[13]Maio!$G$26</f>
        <v>40</v>
      </c>
      <c r="X17" s="14">
        <f>[13]Maio!$G$27</f>
        <v>34</v>
      </c>
      <c r="Y17" s="14">
        <f>[13]Maio!$G$28</f>
        <v>29</v>
      </c>
      <c r="Z17" s="14">
        <f>[13]Maio!$G$29</f>
        <v>32</v>
      </c>
      <c r="AA17" s="14">
        <f>[13]Maio!$G$30</f>
        <v>51</v>
      </c>
      <c r="AB17" s="14">
        <f>[13]Maio!$G$31</f>
        <v>45</v>
      </c>
      <c r="AC17" s="14">
        <f>[13]Maio!$G$32</f>
        <v>44</v>
      </c>
      <c r="AD17" s="14">
        <f>[13]Maio!$G$33</f>
        <v>46</v>
      </c>
      <c r="AE17" s="14">
        <f>[13]Maio!$G$34</f>
        <v>41</v>
      </c>
      <c r="AF17" s="14">
        <f>[13]Maio!$G$35</f>
        <v>38</v>
      </c>
      <c r="AG17" s="7">
        <f t="shared" si="3"/>
        <v>29</v>
      </c>
      <c r="AH17" s="25">
        <f t="shared" si="4"/>
        <v>46</v>
      </c>
    </row>
    <row r="18" spans="1:34" ht="17.100000000000001" customHeight="1" x14ac:dyDescent="0.2">
      <c r="A18" s="9" t="s">
        <v>12</v>
      </c>
      <c r="B18" s="14" t="str">
        <f>[14]Maio!$G$5</f>
        <v>**</v>
      </c>
      <c r="C18" s="14" t="str">
        <f>[14]Maio!$G$6</f>
        <v>**</v>
      </c>
      <c r="D18" s="14" t="str">
        <f>[14]Maio!$G$7</f>
        <v>**</v>
      </c>
      <c r="E18" s="14" t="str">
        <f>[14]Maio!$G$8</f>
        <v>**</v>
      </c>
      <c r="F18" s="14" t="str">
        <f>[14]Maio!$G$9</f>
        <v>**</v>
      </c>
      <c r="G18" s="14" t="str">
        <f>[14]Maio!$G$10</f>
        <v>**</v>
      </c>
      <c r="H18" s="14" t="str">
        <f>[14]Maio!$G$11</f>
        <v>**</v>
      </c>
      <c r="I18" s="14" t="str">
        <f>[14]Maio!$G$12</f>
        <v>**</v>
      </c>
      <c r="J18" s="14" t="str">
        <f>[14]Maio!$G$13</f>
        <v>**</v>
      </c>
      <c r="K18" s="14" t="str">
        <f>[14]Maio!$G$14</f>
        <v>**</v>
      </c>
      <c r="L18" s="14" t="str">
        <f>[14]Maio!$G$15</f>
        <v>**</v>
      </c>
      <c r="M18" s="14" t="str">
        <f>[14]Maio!$G$16</f>
        <v>**</v>
      </c>
      <c r="N18" s="14" t="str">
        <f>[14]Maio!$G$17</f>
        <v>**</v>
      </c>
      <c r="O18" s="14" t="str">
        <f>[14]Maio!$G$18</f>
        <v>**</v>
      </c>
      <c r="P18" s="14" t="str">
        <f>[14]Maio!$G$19</f>
        <v>**</v>
      </c>
      <c r="Q18" s="14" t="str">
        <f>[14]Maio!$G$20</f>
        <v>**</v>
      </c>
      <c r="R18" s="14" t="str">
        <f>[14]Maio!$G$21</f>
        <v>**</v>
      </c>
      <c r="S18" s="14" t="str">
        <f>[14]Maio!$G$22</f>
        <v>**</v>
      </c>
      <c r="T18" s="14" t="str">
        <f>[14]Maio!$G$23</f>
        <v>**</v>
      </c>
      <c r="U18" s="14" t="str">
        <f>[14]Maio!$G$24</f>
        <v>**</v>
      </c>
      <c r="V18" s="14" t="str">
        <f>[14]Maio!$G$25</f>
        <v>**</v>
      </c>
      <c r="W18" s="14" t="str">
        <f>[14]Maio!$G$26</f>
        <v>**</v>
      </c>
      <c r="X18" s="14" t="str">
        <f>[14]Maio!$G$27</f>
        <v>**</v>
      </c>
      <c r="Y18" s="14" t="str">
        <f>[14]Maio!$G$28</f>
        <v>**</v>
      </c>
      <c r="Z18" s="14" t="str">
        <f>[14]Maio!$G$29</f>
        <v>**</v>
      </c>
      <c r="AA18" s="14" t="str">
        <f>[14]Maio!$G$30</f>
        <v>**</v>
      </c>
      <c r="AB18" s="14" t="str">
        <f>[14]Maio!$G$31</f>
        <v>**</v>
      </c>
      <c r="AC18" s="14" t="str">
        <f>[14]Maio!$G$32</f>
        <v>**</v>
      </c>
      <c r="AD18" s="14" t="str">
        <f>[14]Maio!$G$33</f>
        <v>**</v>
      </c>
      <c r="AE18" s="14" t="str">
        <f>[14]Maio!$G$34</f>
        <v>**</v>
      </c>
      <c r="AF18" s="14">
        <f>[14]Maio!$G$35</f>
        <v>33</v>
      </c>
      <c r="AG18" s="7" t="s">
        <v>32</v>
      </c>
      <c r="AH18" s="25" t="s">
        <v>32</v>
      </c>
    </row>
    <row r="19" spans="1:34" ht="17.100000000000001" customHeight="1" x14ac:dyDescent="0.2">
      <c r="A19" s="9" t="s">
        <v>13</v>
      </c>
      <c r="B19" s="14" t="str">
        <f>[15]Maio!$G$5</f>
        <v>**</v>
      </c>
      <c r="C19" s="14" t="str">
        <f>[15]Maio!$G$6</f>
        <v>**</v>
      </c>
      <c r="D19" s="14" t="str">
        <f>[15]Maio!$G$7</f>
        <v>**</v>
      </c>
      <c r="E19" s="14" t="str">
        <f>[15]Maio!$G$8</f>
        <v>**</v>
      </c>
      <c r="F19" s="14" t="str">
        <f>[15]Maio!$G$9</f>
        <v>**</v>
      </c>
      <c r="G19" s="14" t="str">
        <f>[15]Maio!$G$10</f>
        <v>**</v>
      </c>
      <c r="H19" s="14" t="str">
        <f>[15]Maio!$G$11</f>
        <v>**</v>
      </c>
      <c r="I19" s="14" t="str">
        <f>[15]Maio!$G$12</f>
        <v>**</v>
      </c>
      <c r="J19" s="14" t="str">
        <f>[15]Maio!$G$13</f>
        <v>**</v>
      </c>
      <c r="K19" s="14" t="str">
        <f>[15]Maio!$G$14</f>
        <v>**</v>
      </c>
      <c r="L19" s="14" t="str">
        <f>[15]Maio!$G$15</f>
        <v>**</v>
      </c>
      <c r="M19" s="14" t="str">
        <f>[15]Maio!$G$16</f>
        <v>**</v>
      </c>
      <c r="N19" s="14" t="str">
        <f>[15]Maio!$G$17</f>
        <v>**</v>
      </c>
      <c r="O19" s="14" t="str">
        <f>[15]Maio!$G$18</f>
        <v>**</v>
      </c>
      <c r="P19" s="14" t="str">
        <f>[15]Maio!$G$19</f>
        <v>**</v>
      </c>
      <c r="Q19" s="14" t="str">
        <f>[15]Maio!$G$20</f>
        <v>**</v>
      </c>
      <c r="R19" s="14" t="str">
        <f>[15]Maio!$G$21</f>
        <v>**</v>
      </c>
      <c r="S19" s="14" t="str">
        <f>[15]Maio!$G$22</f>
        <v>**</v>
      </c>
      <c r="T19" s="14" t="str">
        <f>[15]Maio!$G$23</f>
        <v>**</v>
      </c>
      <c r="U19" s="14" t="str">
        <f>[15]Maio!$G$24</f>
        <v>**</v>
      </c>
      <c r="V19" s="14" t="str">
        <f>[15]Maio!$G$25</f>
        <v>**</v>
      </c>
      <c r="W19" s="14" t="str">
        <f>[15]Maio!$G$26</f>
        <v>**</v>
      </c>
      <c r="X19" s="14" t="str">
        <f>[15]Maio!$G$27</f>
        <v>**</v>
      </c>
      <c r="Y19" s="14" t="str">
        <f>[15]Maio!$G$28</f>
        <v>**</v>
      </c>
      <c r="Z19" s="14" t="str">
        <f>[15]Maio!$G$29</f>
        <v>**</v>
      </c>
      <c r="AA19" s="14" t="str">
        <f>[15]Maio!$G$30</f>
        <v>**</v>
      </c>
      <c r="AB19" s="14" t="str">
        <f>[15]Maio!$G$31</f>
        <v>**</v>
      </c>
      <c r="AC19" s="14" t="str">
        <f>[15]Maio!$G$32</f>
        <v>**</v>
      </c>
      <c r="AD19" s="14" t="str">
        <f>[15]Maio!$G$33</f>
        <v>**</v>
      </c>
      <c r="AE19" s="14" t="str">
        <f>[15]Maio!$G$34</f>
        <v>**</v>
      </c>
      <c r="AF19" s="14" t="str">
        <f>[15]Maio!$G$35</f>
        <v>**</v>
      </c>
      <c r="AG19" s="7" t="s">
        <v>32</v>
      </c>
      <c r="AH19" s="25" t="s">
        <v>32</v>
      </c>
    </row>
    <row r="20" spans="1:34" ht="17.100000000000001" customHeight="1" x14ac:dyDescent="0.2">
      <c r="A20" s="9" t="s">
        <v>14</v>
      </c>
      <c r="B20" s="14" t="str">
        <f>[16]Maio!$G$5</f>
        <v>**</v>
      </c>
      <c r="C20" s="14">
        <f>[16]Maio!$G$6</f>
        <v>63</v>
      </c>
      <c r="D20" s="14">
        <f>[16]Maio!$G$7</f>
        <v>51</v>
      </c>
      <c r="E20" s="14">
        <f>[16]Maio!$G$8</f>
        <v>48</v>
      </c>
      <c r="F20" s="14">
        <f>[16]Maio!$G$9</f>
        <v>44</v>
      </c>
      <c r="G20" s="14">
        <f>[16]Maio!$G$10</f>
        <v>41</v>
      </c>
      <c r="H20" s="14">
        <f>[16]Maio!$G$11</f>
        <v>40</v>
      </c>
      <c r="I20" s="14">
        <f>[16]Maio!$G$12</f>
        <v>30</v>
      </c>
      <c r="J20" s="14">
        <f>[16]Maio!$G$13</f>
        <v>31</v>
      </c>
      <c r="K20" s="14">
        <f>[16]Maio!$G$14</f>
        <v>40</v>
      </c>
      <c r="L20" s="14">
        <f>[16]Maio!$G$15</f>
        <v>43</v>
      </c>
      <c r="M20" s="14">
        <f>[16]Maio!$G$16</f>
        <v>42</v>
      </c>
      <c r="N20" s="14">
        <f>[16]Maio!$G$17</f>
        <v>39</v>
      </c>
      <c r="O20" s="14">
        <f>[16]Maio!$G$18</f>
        <v>41</v>
      </c>
      <c r="P20" s="14">
        <f>[16]Maio!$G$19</f>
        <v>34</v>
      </c>
      <c r="Q20" s="14">
        <f>[16]Maio!$G$20</f>
        <v>52</v>
      </c>
      <c r="R20" s="14">
        <f>[16]Maio!$G$21</f>
        <v>44</v>
      </c>
      <c r="S20" s="14">
        <f>[16]Maio!$G$22</f>
        <v>42</v>
      </c>
      <c r="T20" s="14">
        <f>[16]Maio!$G$23</f>
        <v>38</v>
      </c>
      <c r="U20" s="14">
        <f>[16]Maio!$G$24</f>
        <v>33</v>
      </c>
      <c r="V20" s="14">
        <f>[16]Maio!$G$25</f>
        <v>33</v>
      </c>
      <c r="W20" s="14">
        <f>[16]Maio!$G$26</f>
        <v>31</v>
      </c>
      <c r="X20" s="14">
        <f>[16]Maio!$G$27</f>
        <v>29</v>
      </c>
      <c r="Y20" s="14">
        <f>[16]Maio!$G$28</f>
        <v>30</v>
      </c>
      <c r="Z20" s="14">
        <f>[16]Maio!$G$29</f>
        <v>33</v>
      </c>
      <c r="AA20" s="14">
        <f>[16]Maio!$G$30</f>
        <v>34</v>
      </c>
      <c r="AB20" s="14">
        <f>[16]Maio!$G$31</f>
        <v>39</v>
      </c>
      <c r="AC20" s="14">
        <f>[16]Maio!$G$32</f>
        <v>45</v>
      </c>
      <c r="AD20" s="14">
        <f>[16]Maio!$G$33</f>
        <v>41</v>
      </c>
      <c r="AE20" s="14">
        <f>[16]Maio!$G$34</f>
        <v>28</v>
      </c>
      <c r="AF20" s="14">
        <f>[16]Maio!$G$35</f>
        <v>32</v>
      </c>
      <c r="AG20" s="7">
        <f t="shared" si="3"/>
        <v>28</v>
      </c>
      <c r="AH20" s="25">
        <f t="shared" si="4"/>
        <v>39.033333333333331</v>
      </c>
    </row>
    <row r="21" spans="1:34" ht="17.100000000000001" customHeight="1" x14ac:dyDescent="0.2">
      <c r="A21" s="9" t="s">
        <v>15</v>
      </c>
      <c r="B21" s="14" t="str">
        <f>[17]Maio!$G$5</f>
        <v>**</v>
      </c>
      <c r="C21" s="14" t="str">
        <f>[17]Maio!$G$6</f>
        <v>**</v>
      </c>
      <c r="D21" s="14" t="str">
        <f>[17]Maio!$G$7</f>
        <v>**</v>
      </c>
      <c r="E21" s="14" t="str">
        <f>[17]Maio!$G$8</f>
        <v>**</v>
      </c>
      <c r="F21" s="14">
        <f>[17]Maio!$G$9</f>
        <v>40</v>
      </c>
      <c r="G21" s="14">
        <f>[17]Maio!$G$10</f>
        <v>32</v>
      </c>
      <c r="H21" s="14">
        <f>[17]Maio!$G$11</f>
        <v>48</v>
      </c>
      <c r="I21" s="14">
        <f>[17]Maio!$G$12</f>
        <v>24</v>
      </c>
      <c r="J21" s="14" t="str">
        <f>[17]Maio!$G$13</f>
        <v>**</v>
      </c>
      <c r="K21" s="14" t="str">
        <f>[17]Maio!$G$14</f>
        <v>**</v>
      </c>
      <c r="L21" s="14" t="str">
        <f>[17]Maio!$G$15</f>
        <v>**</v>
      </c>
      <c r="M21" s="14" t="str">
        <f>[17]Maio!$G$16</f>
        <v>**</v>
      </c>
      <c r="N21" s="14" t="str">
        <f>[17]Maio!$G$17</f>
        <v>**</v>
      </c>
      <c r="O21" s="14" t="str">
        <f>[17]Maio!$G$18</f>
        <v>**</v>
      </c>
      <c r="P21" s="14" t="str">
        <f>[17]Maio!$G$19</f>
        <v>**</v>
      </c>
      <c r="Q21" s="14" t="str">
        <f>[17]Maio!$G$20</f>
        <v>**</v>
      </c>
      <c r="R21" s="14" t="str">
        <f>[17]Maio!$G$21</f>
        <v>**</v>
      </c>
      <c r="S21" s="14" t="str">
        <f>[17]Maio!$G$22</f>
        <v>**</v>
      </c>
      <c r="T21" s="14" t="str">
        <f>[17]Maio!$G$23</f>
        <v>**</v>
      </c>
      <c r="U21" s="14" t="str">
        <f>[17]Maio!$G$24</f>
        <v>**</v>
      </c>
      <c r="V21" s="14" t="str">
        <f>[17]Maio!$G$25</f>
        <v>**</v>
      </c>
      <c r="W21" s="14" t="str">
        <f>[17]Maio!$G$26</f>
        <v>**</v>
      </c>
      <c r="X21" s="14" t="str">
        <f>[17]Maio!$G$27</f>
        <v>**</v>
      </c>
      <c r="Y21" s="14" t="str">
        <f>[17]Maio!$G$28</f>
        <v>**</v>
      </c>
      <c r="Z21" s="14" t="str">
        <f>[17]Maio!$G$29</f>
        <v>**</v>
      </c>
      <c r="AA21" s="14" t="str">
        <f>[17]Maio!$G$30</f>
        <v>**</v>
      </c>
      <c r="AB21" s="14" t="str">
        <f>[17]Maio!$G$31</f>
        <v>**</v>
      </c>
      <c r="AC21" s="14" t="str">
        <f>[17]Maio!$G$32</f>
        <v>**</v>
      </c>
      <c r="AD21" s="14" t="str">
        <f>[17]Maio!$G$33</f>
        <v>**</v>
      </c>
      <c r="AE21" s="14" t="str">
        <f>[17]Maio!$G$34</f>
        <v>**</v>
      </c>
      <c r="AF21" s="14" t="str">
        <f>[17]Maio!$G$35</f>
        <v>**</v>
      </c>
      <c r="AG21" s="7" t="s">
        <v>32</v>
      </c>
      <c r="AH21" s="25" t="s">
        <v>32</v>
      </c>
    </row>
    <row r="22" spans="1:34" ht="17.100000000000001" customHeight="1" x14ac:dyDescent="0.2">
      <c r="A22" s="9" t="s">
        <v>16</v>
      </c>
      <c r="B22" s="14">
        <f>[18]Maio!$G$5</f>
        <v>57</v>
      </c>
      <c r="C22" s="14">
        <f>[18]Maio!$G$6</f>
        <v>60</v>
      </c>
      <c r="D22" s="14">
        <f>[18]Maio!$G$7</f>
        <v>43</v>
      </c>
      <c r="E22" s="14">
        <f>[18]Maio!$G$8</f>
        <v>43</v>
      </c>
      <c r="F22" s="14">
        <f>[18]Maio!$G$9</f>
        <v>46</v>
      </c>
      <c r="G22" s="14">
        <f>[18]Maio!$G$10</f>
        <v>47</v>
      </c>
      <c r="H22" s="14">
        <f>[18]Maio!$G$11</f>
        <v>46</v>
      </c>
      <c r="I22" s="14">
        <f>[18]Maio!$G$12</f>
        <v>44</v>
      </c>
      <c r="J22" s="14">
        <f>[18]Maio!$G$13</f>
        <v>38</v>
      </c>
      <c r="K22" s="14">
        <f>[18]Maio!$G$14</f>
        <v>40</v>
      </c>
      <c r="L22" s="14">
        <f>[18]Maio!$G$15</f>
        <v>61</v>
      </c>
      <c r="M22" s="14">
        <f>[18]Maio!$G$16</f>
        <v>46</v>
      </c>
      <c r="N22" s="14">
        <f>[18]Maio!$G$17</f>
        <v>42</v>
      </c>
      <c r="O22" s="14">
        <f>[18]Maio!$G$18</f>
        <v>44</v>
      </c>
      <c r="P22" s="14">
        <f>[18]Maio!$G$19</f>
        <v>54</v>
      </c>
      <c r="Q22" s="14">
        <f>[18]Maio!$G$20</f>
        <v>51</v>
      </c>
      <c r="R22" s="14">
        <f>[18]Maio!$G$21</f>
        <v>42</v>
      </c>
      <c r="S22" s="14">
        <f>[18]Maio!$G$22</f>
        <v>33</v>
      </c>
      <c r="T22" s="14">
        <f>[18]Maio!$G$23</f>
        <v>39</v>
      </c>
      <c r="U22" s="14">
        <f>[18]Maio!$G$24</f>
        <v>39</v>
      </c>
      <c r="V22" s="14">
        <f>[18]Maio!$G$25</f>
        <v>44</v>
      </c>
      <c r="W22" s="14">
        <f>[18]Maio!$G$26</f>
        <v>38</v>
      </c>
      <c r="X22" s="14">
        <f>[18]Maio!$G$27</f>
        <v>56</v>
      </c>
      <c r="Y22" s="14">
        <f>[18]Maio!$G$28</f>
        <v>33</v>
      </c>
      <c r="Z22" s="14">
        <f>[18]Maio!$G$29</f>
        <v>39</v>
      </c>
      <c r="AA22" s="14">
        <f>[18]Maio!$G$30</f>
        <v>63</v>
      </c>
      <c r="AB22" s="14">
        <f>[18]Maio!$G$31</f>
        <v>55</v>
      </c>
      <c r="AC22" s="14">
        <f>[18]Maio!$G$32</f>
        <v>49</v>
      </c>
      <c r="AD22" s="14">
        <f>[18]Maio!$G$33</f>
        <v>43</v>
      </c>
      <c r="AE22" s="14">
        <f>[18]Maio!$G$34</f>
        <v>38</v>
      </c>
      <c r="AF22" s="14">
        <f>[18]Maio!$G$35</f>
        <v>34</v>
      </c>
      <c r="AG22" s="7">
        <f t="shared" si="3"/>
        <v>33</v>
      </c>
      <c r="AH22" s="25">
        <f t="shared" si="4"/>
        <v>45.387096774193552</v>
      </c>
    </row>
    <row r="23" spans="1:34" ht="17.100000000000001" customHeight="1" x14ac:dyDescent="0.2">
      <c r="A23" s="9" t="s">
        <v>17</v>
      </c>
      <c r="B23" s="14">
        <f>[19]Maio!$G$5</f>
        <v>86</v>
      </c>
      <c r="C23" s="14">
        <f>[19]Maio!$G$6</f>
        <v>66</v>
      </c>
      <c r="D23" s="14">
        <f>[19]Maio!$G$7</f>
        <v>47</v>
      </c>
      <c r="E23" s="14">
        <f>[19]Maio!$G$8</f>
        <v>45</v>
      </c>
      <c r="F23" s="14">
        <f>[19]Maio!$G$9</f>
        <v>46</v>
      </c>
      <c r="G23" s="14">
        <f>[19]Maio!$G$10</f>
        <v>44</v>
      </c>
      <c r="H23" s="14">
        <f>[19]Maio!$G$11</f>
        <v>45</v>
      </c>
      <c r="I23" s="14">
        <f>[19]Maio!$G$12</f>
        <v>32</v>
      </c>
      <c r="J23" s="14">
        <f>[19]Maio!$G$13</f>
        <v>40</v>
      </c>
      <c r="K23" s="14">
        <f>[19]Maio!$G$14</f>
        <v>43</v>
      </c>
      <c r="L23" s="14">
        <f>[19]Maio!$G$15</f>
        <v>50</v>
      </c>
      <c r="M23" s="14">
        <f>[19]Maio!$G$16</f>
        <v>46</v>
      </c>
      <c r="N23" s="14">
        <f>[19]Maio!$G$17</f>
        <v>49</v>
      </c>
      <c r="O23" s="14">
        <f>[19]Maio!$G$18</f>
        <v>49</v>
      </c>
      <c r="P23" s="14">
        <f>[19]Maio!$G$19</f>
        <v>62</v>
      </c>
      <c r="Q23" s="14">
        <f>[19]Maio!$G$20</f>
        <v>68</v>
      </c>
      <c r="R23" s="14">
        <f>[19]Maio!$G$21</f>
        <v>44</v>
      </c>
      <c r="S23" s="14">
        <f>[19]Maio!$G$22</f>
        <v>46</v>
      </c>
      <c r="T23" s="14">
        <f>[19]Maio!$G$23</f>
        <v>33</v>
      </c>
      <c r="U23" s="14">
        <f>[19]Maio!$G$24</f>
        <v>39</v>
      </c>
      <c r="V23" s="14">
        <f>[19]Maio!$G$25</f>
        <v>38</v>
      </c>
      <c r="W23" s="14">
        <f>[19]Maio!$G$26</f>
        <v>41</v>
      </c>
      <c r="X23" s="14">
        <f>[19]Maio!$G$27</f>
        <v>32</v>
      </c>
      <c r="Y23" s="14">
        <f>[19]Maio!$G$28</f>
        <v>29</v>
      </c>
      <c r="Z23" s="14">
        <f>[19]Maio!$G$29</f>
        <v>32</v>
      </c>
      <c r="AA23" s="14">
        <f>[19]Maio!$G$30</f>
        <v>54</v>
      </c>
      <c r="AB23" s="14">
        <f>[19]Maio!$G$31</f>
        <v>46</v>
      </c>
      <c r="AC23" s="14">
        <f>[19]Maio!$G$32</f>
        <v>46</v>
      </c>
      <c r="AD23" s="14">
        <f>[19]Maio!$G$33</f>
        <v>44</v>
      </c>
      <c r="AE23" s="14">
        <f>[19]Maio!$G$34</f>
        <v>39</v>
      </c>
      <c r="AF23" s="14">
        <f>[19]Maio!$G$35</f>
        <v>35</v>
      </c>
      <c r="AG23" s="7">
        <f t="shared" si="3"/>
        <v>29</v>
      </c>
      <c r="AH23" s="25">
        <f t="shared" si="4"/>
        <v>45.677419354838712</v>
      </c>
    </row>
    <row r="24" spans="1:34" ht="17.100000000000001" customHeight="1" x14ac:dyDescent="0.2">
      <c r="A24" s="9" t="s">
        <v>18</v>
      </c>
      <c r="B24" s="14">
        <f>[20]Maio!$G$5</f>
        <v>72</v>
      </c>
      <c r="C24" s="14">
        <f>[20]Maio!$G$6</f>
        <v>70</v>
      </c>
      <c r="D24" s="14">
        <f>[20]Maio!$G$7</f>
        <v>46</v>
      </c>
      <c r="E24" s="14">
        <f>[20]Maio!$G$8</f>
        <v>43</v>
      </c>
      <c r="F24" s="14">
        <f>[20]Maio!$G$9</f>
        <v>49</v>
      </c>
      <c r="G24" s="14">
        <f>[20]Maio!$G$10</f>
        <v>47</v>
      </c>
      <c r="H24" s="14">
        <f>[20]Maio!$G$11</f>
        <v>47</v>
      </c>
      <c r="I24" s="14">
        <f>[20]Maio!$G$12</f>
        <v>34</v>
      </c>
      <c r="J24" s="14">
        <f>[20]Maio!$G$13</f>
        <v>30</v>
      </c>
      <c r="K24" s="14">
        <f>[20]Maio!$G$14</f>
        <v>38</v>
      </c>
      <c r="L24" s="14">
        <f>[20]Maio!$G$15</f>
        <v>40</v>
      </c>
      <c r="M24" s="14">
        <f>[20]Maio!$G$16</f>
        <v>48</v>
      </c>
      <c r="N24" s="14">
        <f>[20]Maio!$G$17</f>
        <v>40</v>
      </c>
      <c r="O24" s="14">
        <f>[20]Maio!$G$18</f>
        <v>37</v>
      </c>
      <c r="P24" s="14">
        <f>[20]Maio!$G$19</f>
        <v>46</v>
      </c>
      <c r="Q24" s="14">
        <f>[20]Maio!$G$20</f>
        <v>41</v>
      </c>
      <c r="R24" s="14">
        <f>[20]Maio!$G$21</f>
        <v>48</v>
      </c>
      <c r="S24" s="14">
        <f>[20]Maio!$G$22</f>
        <v>34</v>
      </c>
      <c r="T24" s="14">
        <f>[20]Maio!$G$23</f>
        <v>38</v>
      </c>
      <c r="U24" s="14">
        <f>[20]Maio!$G$24</f>
        <v>37</v>
      </c>
      <c r="V24" s="14">
        <f>[20]Maio!$G$25</f>
        <v>39</v>
      </c>
      <c r="W24" s="14">
        <f>[20]Maio!$G$26</f>
        <v>36</v>
      </c>
      <c r="X24" s="14">
        <f>[20]Maio!$G$27</f>
        <v>32</v>
      </c>
      <c r="Y24" s="14">
        <f>[20]Maio!$G$28</f>
        <v>31</v>
      </c>
      <c r="Z24" s="14">
        <f>[20]Maio!$G$29</f>
        <v>30</v>
      </c>
      <c r="AA24" s="14">
        <f>[20]Maio!$G$30</f>
        <v>33</v>
      </c>
      <c r="AB24" s="14">
        <f>[20]Maio!$G$31</f>
        <v>47</v>
      </c>
      <c r="AC24" s="14">
        <f>[20]Maio!$G$32</f>
        <v>46</v>
      </c>
      <c r="AD24" s="14">
        <f>[20]Maio!$G$33</f>
        <v>43</v>
      </c>
      <c r="AE24" s="14">
        <f>[20]Maio!$G$34</f>
        <v>28</v>
      </c>
      <c r="AF24" s="14">
        <f>[20]Maio!$G$35</f>
        <v>28</v>
      </c>
      <c r="AG24" s="7">
        <f>MIN(B24:AF24)</f>
        <v>28</v>
      </c>
      <c r="AH24" s="25">
        <f t="shared" si="4"/>
        <v>41.225806451612904</v>
      </c>
    </row>
    <row r="25" spans="1:34" ht="17.100000000000001" customHeight="1" x14ac:dyDescent="0.2">
      <c r="A25" s="9" t="s">
        <v>19</v>
      </c>
      <c r="B25" s="14">
        <f>[21]Maio!$G$5</f>
        <v>66</v>
      </c>
      <c r="C25" s="14">
        <f>[21]Maio!$G$6</f>
        <v>66</v>
      </c>
      <c r="D25" s="14">
        <f>[21]Maio!$G$7</f>
        <v>47</v>
      </c>
      <c r="E25" s="14">
        <f>[21]Maio!$G$8</f>
        <v>42</v>
      </c>
      <c r="F25" s="14">
        <f>[21]Maio!$G$9</f>
        <v>41</v>
      </c>
      <c r="G25" s="14">
        <f>[21]Maio!$G$10</f>
        <v>45</v>
      </c>
      <c r="H25" s="14">
        <f>[21]Maio!$G$11</f>
        <v>49</v>
      </c>
      <c r="I25" s="14">
        <f>[21]Maio!$G$12</f>
        <v>42</v>
      </c>
      <c r="J25" s="14">
        <f>[21]Maio!$G$13</f>
        <v>46</v>
      </c>
      <c r="K25" s="14">
        <f>[21]Maio!$G$14</f>
        <v>53</v>
      </c>
      <c r="L25" s="14">
        <f>[21]Maio!$G$15</f>
        <v>64</v>
      </c>
      <c r="M25" s="14">
        <f>[21]Maio!$G$16</f>
        <v>52</v>
      </c>
      <c r="N25" s="14">
        <f>[21]Maio!$G$17</f>
        <v>46</v>
      </c>
      <c r="O25" s="14">
        <f>[21]Maio!$G$18</f>
        <v>54</v>
      </c>
      <c r="P25" s="14">
        <f>[21]Maio!$G$19</f>
        <v>58</v>
      </c>
      <c r="Q25" s="14">
        <f>[21]Maio!$G$20</f>
        <v>55</v>
      </c>
      <c r="R25" s="14">
        <f>[21]Maio!$G$21</f>
        <v>48</v>
      </c>
      <c r="S25" s="14">
        <f>[21]Maio!$G$22</f>
        <v>41</v>
      </c>
      <c r="T25" s="14">
        <f>[21]Maio!$G$23</f>
        <v>36</v>
      </c>
      <c r="U25" s="14">
        <f>[21]Maio!$G$24</f>
        <v>39</v>
      </c>
      <c r="V25" s="14">
        <f>[21]Maio!$G$25</f>
        <v>47</v>
      </c>
      <c r="W25" s="14">
        <f>[21]Maio!$G$26</f>
        <v>44</v>
      </c>
      <c r="X25" s="14">
        <f>[21]Maio!$G$27</f>
        <v>45</v>
      </c>
      <c r="Y25" s="14">
        <f>[21]Maio!$G$28</f>
        <v>36</v>
      </c>
      <c r="Z25" s="14">
        <f>[21]Maio!$G$29</f>
        <v>30</v>
      </c>
      <c r="AA25" s="14">
        <f>[21]Maio!$G$30</f>
        <v>62</v>
      </c>
      <c r="AB25" s="14">
        <f>[21]Maio!$G$31</f>
        <v>56</v>
      </c>
      <c r="AC25" s="14">
        <f>[21]Maio!$G$32</f>
        <v>51</v>
      </c>
      <c r="AD25" s="14">
        <f>[21]Maio!$G$33</f>
        <v>40</v>
      </c>
      <c r="AE25" s="14">
        <f>[21]Maio!$G$34</f>
        <v>35</v>
      </c>
      <c r="AF25" s="14">
        <f>[21]Maio!$G$35</f>
        <v>34</v>
      </c>
      <c r="AG25" s="7">
        <f t="shared" si="3"/>
        <v>30</v>
      </c>
      <c r="AH25" s="25">
        <f t="shared" si="4"/>
        <v>47.41935483870968</v>
      </c>
    </row>
    <row r="26" spans="1:34" ht="17.100000000000001" customHeight="1" x14ac:dyDescent="0.2">
      <c r="A26" s="9" t="s">
        <v>31</v>
      </c>
      <c r="B26" s="14">
        <f>[22]Maio!$G$5</f>
        <v>85</v>
      </c>
      <c r="C26" s="14">
        <f>[22]Maio!$G$6</f>
        <v>68</v>
      </c>
      <c r="D26" s="14">
        <f>[22]Maio!$G$7</f>
        <v>51</v>
      </c>
      <c r="E26" s="14">
        <f>[22]Maio!$G$8</f>
        <v>42</v>
      </c>
      <c r="F26" s="14">
        <f>[22]Maio!$G$9</f>
        <v>45</v>
      </c>
      <c r="G26" s="14">
        <f>[22]Maio!$G$10</f>
        <v>44</v>
      </c>
      <c r="H26" s="14">
        <f>[22]Maio!$G$11</f>
        <v>40</v>
      </c>
      <c r="I26" s="14">
        <f>[22]Maio!$G$12</f>
        <v>29</v>
      </c>
      <c r="J26" s="14">
        <f>[22]Maio!$G$13</f>
        <v>31</v>
      </c>
      <c r="K26" s="14">
        <f>[22]Maio!$G$14</f>
        <v>38</v>
      </c>
      <c r="L26" s="14">
        <f>[22]Maio!$G$15</f>
        <v>46</v>
      </c>
      <c r="M26" s="14">
        <f>[22]Maio!$G$16</f>
        <v>43</v>
      </c>
      <c r="N26" s="14">
        <f>[22]Maio!$G$17</f>
        <v>44</v>
      </c>
      <c r="O26" s="14">
        <f>[22]Maio!$G$18</f>
        <v>42</v>
      </c>
      <c r="P26" s="14">
        <f>[22]Maio!$G$19</f>
        <v>63</v>
      </c>
      <c r="Q26" s="14">
        <f>[22]Maio!$G$20</f>
        <v>67</v>
      </c>
      <c r="R26" s="14">
        <f>[22]Maio!$G$21</f>
        <v>46</v>
      </c>
      <c r="S26" s="14">
        <f>[22]Maio!$G$22</f>
        <v>36</v>
      </c>
      <c r="T26" s="14">
        <f>[22]Maio!$G$23</f>
        <v>42</v>
      </c>
      <c r="U26" s="14">
        <f>[22]Maio!$G$24</f>
        <v>35</v>
      </c>
      <c r="V26" s="14">
        <f>[22]Maio!$G$25</f>
        <v>35</v>
      </c>
      <c r="W26" s="14">
        <f>[22]Maio!$G$26</f>
        <v>39</v>
      </c>
      <c r="X26" s="14">
        <f>[22]Maio!$G$27</f>
        <v>32</v>
      </c>
      <c r="Y26" s="14">
        <f>[22]Maio!$G$28</f>
        <v>29</v>
      </c>
      <c r="Z26" s="14">
        <f>[22]Maio!$G$29</f>
        <v>28</v>
      </c>
      <c r="AA26" s="14">
        <f>[22]Maio!$G$30</f>
        <v>46</v>
      </c>
      <c r="AB26" s="14">
        <f>[22]Maio!$G$31</f>
        <v>52</v>
      </c>
      <c r="AC26" s="14">
        <f>[22]Maio!$G$32</f>
        <v>43</v>
      </c>
      <c r="AD26" s="14">
        <f>[22]Maio!$G$33</f>
        <v>41</v>
      </c>
      <c r="AE26" s="14">
        <f>[22]Maio!$G$34</f>
        <v>32</v>
      </c>
      <c r="AF26" s="14">
        <f>[22]Maio!$G$35</f>
        <v>32</v>
      </c>
      <c r="AG26" s="7">
        <f t="shared" si="3"/>
        <v>28</v>
      </c>
      <c r="AH26" s="25">
        <f>AVERAGE(B26:AF26)</f>
        <v>43.41935483870968</v>
      </c>
    </row>
    <row r="27" spans="1:34" ht="17.100000000000001" customHeight="1" x14ac:dyDescent="0.2">
      <c r="A27" s="9" t="s">
        <v>20</v>
      </c>
      <c r="B27" s="14" t="str">
        <f>[23]Maio!$G$5</f>
        <v>**</v>
      </c>
      <c r="C27" s="14" t="str">
        <f>[23]Maio!$G$6</f>
        <v>**</v>
      </c>
      <c r="D27" s="14" t="str">
        <f>[23]Maio!$G$7</f>
        <v>**</v>
      </c>
      <c r="E27" s="14" t="str">
        <f>[23]Maio!$G$8</f>
        <v>**</v>
      </c>
      <c r="F27" s="14" t="str">
        <f>[23]Maio!$G$9</f>
        <v>**</v>
      </c>
      <c r="G27" s="14" t="str">
        <f>[23]Maio!$G$10</f>
        <v>**</v>
      </c>
      <c r="H27" s="14" t="str">
        <f>[23]Maio!$G$11</f>
        <v>**</v>
      </c>
      <c r="I27" s="14" t="str">
        <f>[23]Maio!$G$12</f>
        <v>**</v>
      </c>
      <c r="J27" s="14" t="str">
        <f>[23]Maio!$G$13</f>
        <v>**</v>
      </c>
      <c r="K27" s="14" t="str">
        <f>[23]Maio!$G$14</f>
        <v>**</v>
      </c>
      <c r="L27" s="14" t="str">
        <f>[23]Maio!$G$15</f>
        <v>**</v>
      </c>
      <c r="M27" s="14" t="str">
        <f>[23]Maio!$G$16</f>
        <v>**</v>
      </c>
      <c r="N27" s="14" t="str">
        <f>[23]Maio!$G$17</f>
        <v>**</v>
      </c>
      <c r="O27" s="14" t="str">
        <f>[23]Maio!$G$18</f>
        <v>**</v>
      </c>
      <c r="P27" s="14" t="str">
        <f>[23]Maio!$G$19</f>
        <v>**</v>
      </c>
      <c r="Q27" s="14" t="str">
        <f>[23]Maio!$G$20</f>
        <v>**</v>
      </c>
      <c r="R27" s="14" t="str">
        <f>[23]Maio!$G$21</f>
        <v>**</v>
      </c>
      <c r="S27" s="14" t="str">
        <f>[23]Maio!$G$22</f>
        <v>**</v>
      </c>
      <c r="T27" s="14" t="str">
        <f>[23]Maio!$G$23</f>
        <v>**</v>
      </c>
      <c r="U27" s="14" t="str">
        <f>[23]Maio!$G$24</f>
        <v>**</v>
      </c>
      <c r="V27" s="14" t="str">
        <f>[23]Maio!$G$25</f>
        <v>**</v>
      </c>
      <c r="W27" s="14" t="str">
        <f>[23]Maio!$G$26</f>
        <v>**</v>
      </c>
      <c r="X27" s="14" t="str">
        <f>[23]Maio!$G$27</f>
        <v>**</v>
      </c>
      <c r="Y27" s="14" t="str">
        <f>[23]Maio!$G$28</f>
        <v>**</v>
      </c>
      <c r="Z27" s="14" t="str">
        <f>[23]Maio!$G$29</f>
        <v>**</v>
      </c>
      <c r="AA27" s="14" t="str">
        <f>[23]Maio!$G$30</f>
        <v>**</v>
      </c>
      <c r="AB27" s="14" t="str">
        <f>[23]Maio!$G$31</f>
        <v>**</v>
      </c>
      <c r="AC27" s="14" t="str">
        <f>[23]Maio!$G$32</f>
        <v>**</v>
      </c>
      <c r="AD27" s="14" t="str">
        <f>[23]Maio!$G$33</f>
        <v>**</v>
      </c>
      <c r="AE27" s="14" t="str">
        <f>[23]Maio!$G$34</f>
        <v>**</v>
      </c>
      <c r="AF27" s="14" t="str">
        <f>[23]Maio!$G$35</f>
        <v>**</v>
      </c>
      <c r="AG27" s="7" t="s">
        <v>32</v>
      </c>
      <c r="AH27" s="25" t="s">
        <v>32</v>
      </c>
    </row>
    <row r="28" spans="1:34" s="5" customFormat="1" ht="17.100000000000001" customHeight="1" x14ac:dyDescent="0.2">
      <c r="A28" s="10" t="s">
        <v>36</v>
      </c>
      <c r="B28" s="21">
        <f>MIN(B5:B27)</f>
        <v>54</v>
      </c>
      <c r="C28" s="21">
        <f t="shared" ref="C28:AH28" si="5">MIN(C5:C27)</f>
        <v>58</v>
      </c>
      <c r="D28" s="21">
        <f t="shared" si="5"/>
        <v>41</v>
      </c>
      <c r="E28" s="21">
        <f t="shared" si="5"/>
        <v>38</v>
      </c>
      <c r="F28" s="21">
        <f t="shared" si="5"/>
        <v>38</v>
      </c>
      <c r="G28" s="21">
        <f t="shared" si="5"/>
        <v>32</v>
      </c>
      <c r="H28" s="21">
        <f t="shared" si="5"/>
        <v>32</v>
      </c>
      <c r="I28" s="21">
        <f t="shared" si="5"/>
        <v>24</v>
      </c>
      <c r="J28" s="21">
        <f t="shared" si="5"/>
        <v>29</v>
      </c>
      <c r="K28" s="21">
        <f t="shared" si="5"/>
        <v>32</v>
      </c>
      <c r="L28" s="21">
        <f t="shared" si="5"/>
        <v>31</v>
      </c>
      <c r="M28" s="21">
        <f t="shared" si="5"/>
        <v>33</v>
      </c>
      <c r="N28" s="21">
        <f t="shared" si="5"/>
        <v>34</v>
      </c>
      <c r="O28" s="21">
        <f t="shared" si="5"/>
        <v>29</v>
      </c>
      <c r="P28" s="21">
        <f t="shared" si="5"/>
        <v>34</v>
      </c>
      <c r="Q28" s="21">
        <f t="shared" si="5"/>
        <v>41</v>
      </c>
      <c r="R28" s="21">
        <f t="shared" si="5"/>
        <v>40</v>
      </c>
      <c r="S28" s="21">
        <f t="shared" si="5"/>
        <v>33</v>
      </c>
      <c r="T28" s="21">
        <f t="shared" si="5"/>
        <v>30</v>
      </c>
      <c r="U28" s="21">
        <f t="shared" si="5"/>
        <v>31</v>
      </c>
      <c r="V28" s="21">
        <f t="shared" si="5"/>
        <v>33</v>
      </c>
      <c r="W28" s="21">
        <f t="shared" si="5"/>
        <v>27</v>
      </c>
      <c r="X28" s="21">
        <f t="shared" si="5"/>
        <v>28</v>
      </c>
      <c r="Y28" s="21">
        <f t="shared" si="5"/>
        <v>26</v>
      </c>
      <c r="Z28" s="21">
        <f t="shared" si="5"/>
        <v>25</v>
      </c>
      <c r="AA28" s="21">
        <f t="shared" si="5"/>
        <v>31</v>
      </c>
      <c r="AB28" s="21">
        <f t="shared" si="5"/>
        <v>33</v>
      </c>
      <c r="AC28" s="21">
        <f t="shared" si="5"/>
        <v>39</v>
      </c>
      <c r="AD28" s="21">
        <f t="shared" si="5"/>
        <v>33</v>
      </c>
      <c r="AE28" s="21">
        <f t="shared" si="5"/>
        <v>27</v>
      </c>
      <c r="AF28" s="54">
        <f t="shared" si="5"/>
        <v>21</v>
      </c>
      <c r="AG28" s="21">
        <f t="shared" si="5"/>
        <v>25</v>
      </c>
      <c r="AH28" s="21">
        <f t="shared" si="5"/>
        <v>28.5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P28" sqref="P2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</row>
    <row r="4" spans="1:33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</row>
    <row r="5" spans="1:33" s="5" customFormat="1" ht="20.100000000000001" customHeight="1" thickTop="1" x14ac:dyDescent="0.2">
      <c r="A5" s="8" t="s">
        <v>48</v>
      </c>
      <c r="B5" s="43" t="str">
        <f>[1]Maio!$H$5</f>
        <v>**</v>
      </c>
      <c r="C5" s="43" t="str">
        <f>[1]Maio!$H$6</f>
        <v>**</v>
      </c>
      <c r="D5" s="43" t="str">
        <f>[1]Maio!$H$7</f>
        <v>**</v>
      </c>
      <c r="E5" s="43" t="str">
        <f>[1]Maio!$H$8</f>
        <v>**</v>
      </c>
      <c r="F5" s="43" t="str">
        <f>[1]Maio!$H$9</f>
        <v>**</v>
      </c>
      <c r="G5" s="43" t="str">
        <f>[1]Maio!$H$10</f>
        <v>**</v>
      </c>
      <c r="H5" s="43" t="str">
        <f>[1]Maio!$H$11</f>
        <v>**</v>
      </c>
      <c r="I5" s="43" t="str">
        <f>[1]Maio!$H$12</f>
        <v>**</v>
      </c>
      <c r="J5" s="43" t="str">
        <f>[1]Maio!$H$13</f>
        <v>**</v>
      </c>
      <c r="K5" s="43" t="str">
        <f>[1]Maio!$H$14</f>
        <v>**</v>
      </c>
      <c r="L5" s="43" t="str">
        <f>[1]Maio!$H$15</f>
        <v>**</v>
      </c>
      <c r="M5" s="43" t="str">
        <f>[1]Maio!$H$16</f>
        <v>**</v>
      </c>
      <c r="N5" s="43" t="str">
        <f>[1]Maio!$H$17</f>
        <v>**</v>
      </c>
      <c r="O5" s="43" t="str">
        <f>[1]Maio!$H$18</f>
        <v>**</v>
      </c>
      <c r="P5" s="43" t="str">
        <f>[1]Maio!$H$19</f>
        <v>**</v>
      </c>
      <c r="Q5" s="43" t="str">
        <f>[1]Maio!$H$20</f>
        <v>**</v>
      </c>
      <c r="R5" s="43" t="str">
        <f>[1]Maio!$H$21</f>
        <v>**</v>
      </c>
      <c r="S5" s="43" t="str">
        <f>[1]Maio!$H$22</f>
        <v>**</v>
      </c>
      <c r="T5" s="43" t="str">
        <f>[1]Maio!$H$23</f>
        <v>**</v>
      </c>
      <c r="U5" s="43" t="str">
        <f>[1]Maio!$H$24</f>
        <v>**</v>
      </c>
      <c r="V5" s="43" t="str">
        <f>[1]Maio!$H$25</f>
        <v>**</v>
      </c>
      <c r="W5" s="43" t="str">
        <f>[1]Maio!$H$26</f>
        <v>**</v>
      </c>
      <c r="X5" s="43" t="str">
        <f>[1]Maio!$H$27</f>
        <v>**</v>
      </c>
      <c r="Y5" s="43" t="str">
        <f>[1]Maio!$H$28</f>
        <v>**</v>
      </c>
      <c r="Z5" s="43" t="str">
        <f>[1]Maio!$H$29</f>
        <v>**</v>
      </c>
      <c r="AA5" s="43" t="str">
        <f>[1]Maio!$H$30</f>
        <v>**</v>
      </c>
      <c r="AB5" s="43" t="str">
        <f>[1]Maio!$H$31</f>
        <v>**</v>
      </c>
      <c r="AC5" s="43" t="str">
        <f>[1]Maio!$H$32</f>
        <v>**</v>
      </c>
      <c r="AD5" s="43" t="str">
        <f>[1]Maio!$H$33</f>
        <v>**</v>
      </c>
      <c r="AE5" s="43" t="str">
        <f>[1]Maio!$H$34</f>
        <v>**</v>
      </c>
      <c r="AF5" s="43" t="str">
        <f>[1]Maio!$H$35</f>
        <v>**</v>
      </c>
      <c r="AG5" s="44" t="s">
        <v>32</v>
      </c>
    </row>
    <row r="6" spans="1:33" ht="17.100000000000001" customHeight="1" x14ac:dyDescent="0.2">
      <c r="A6" s="9" t="s">
        <v>0</v>
      </c>
      <c r="B6" s="3">
        <f>[2]Maio!$H$5</f>
        <v>12.24</v>
      </c>
      <c r="C6" s="3">
        <f>[2]Maio!$H$6</f>
        <v>18.720000000000002</v>
      </c>
      <c r="D6" s="3">
        <f>[2]Maio!$H$7</f>
        <v>14.04</v>
      </c>
      <c r="E6" s="3">
        <f>[2]Maio!$H$8</f>
        <v>10.08</v>
      </c>
      <c r="F6" s="3">
        <f>[2]Maio!$H$9</f>
        <v>7.9200000000000008</v>
      </c>
      <c r="G6" s="3">
        <f>[2]Maio!$H$10</f>
        <v>10.8</v>
      </c>
      <c r="H6" s="3">
        <f>[2]Maio!$H$11</f>
        <v>12.24</v>
      </c>
      <c r="I6" s="3">
        <f>[2]Maio!$H$12</f>
        <v>9.7200000000000006</v>
      </c>
      <c r="J6" s="3">
        <f>[2]Maio!$H$13</f>
        <v>9</v>
      </c>
      <c r="K6" s="3">
        <f>[2]Maio!$H$14</f>
        <v>14.4</v>
      </c>
      <c r="L6" s="3">
        <f>[2]Maio!$H$15</f>
        <v>9.3600000000000012</v>
      </c>
      <c r="M6" s="3">
        <f>[2]Maio!$H$16</f>
        <v>11.520000000000001</v>
      </c>
      <c r="N6" s="3">
        <f>[2]Maio!$H$17</f>
        <v>11.879999999999999</v>
      </c>
      <c r="O6" s="3">
        <f>[2]Maio!$H$18</f>
        <v>15.840000000000002</v>
      </c>
      <c r="P6" s="3">
        <f>[2]Maio!$H$19</f>
        <v>18.36</v>
      </c>
      <c r="Q6" s="3">
        <f>[2]Maio!$H$20</f>
        <v>12.6</v>
      </c>
      <c r="R6" s="3">
        <f>[2]Maio!$H$21</f>
        <v>20.16</v>
      </c>
      <c r="S6" s="3">
        <f>[2]Maio!$H$22</f>
        <v>12.96</v>
      </c>
      <c r="T6" s="3">
        <f>[2]Maio!$H$23</f>
        <v>11.879999999999999</v>
      </c>
      <c r="U6" s="3">
        <f>[2]Maio!$H$24</f>
        <v>15.120000000000001</v>
      </c>
      <c r="V6" s="3">
        <f>[2]Maio!$H$25</f>
        <v>17.28</v>
      </c>
      <c r="W6" s="3">
        <f>[2]Maio!$H$26</f>
        <v>16.920000000000002</v>
      </c>
      <c r="X6" s="3">
        <f>[2]Maio!$H$27</f>
        <v>12.96</v>
      </c>
      <c r="Y6" s="3">
        <f>[2]Maio!$H$28</f>
        <v>18</v>
      </c>
      <c r="Z6" s="3">
        <f>[2]Maio!$H$29</f>
        <v>13.68</v>
      </c>
      <c r="AA6" s="3">
        <f>[2]Maio!$H$30</f>
        <v>12.96</v>
      </c>
      <c r="AB6" s="3">
        <f>[2]Maio!$H$31</f>
        <v>18</v>
      </c>
      <c r="AC6" s="3">
        <f>[2]Maio!$H$32</f>
        <v>9.3600000000000012</v>
      </c>
      <c r="AD6" s="3">
        <f>[2]Maio!$H$33</f>
        <v>11.520000000000001</v>
      </c>
      <c r="AE6" s="3">
        <f>[2]Maio!$H$34</f>
        <v>16.920000000000002</v>
      </c>
      <c r="AF6" s="3">
        <f>[2]Maio!$H$35</f>
        <v>12.6</v>
      </c>
      <c r="AG6" s="16">
        <f>MAX(B6:AF6)</f>
        <v>20.16</v>
      </c>
    </row>
    <row r="7" spans="1:33" ht="17.100000000000001" customHeight="1" x14ac:dyDescent="0.2">
      <c r="A7" s="9" t="s">
        <v>1</v>
      </c>
      <c r="B7" s="3">
        <f>[3]Maio!$H$5</f>
        <v>9</v>
      </c>
      <c r="C7" s="3">
        <f>[3]Maio!$H$6</f>
        <v>10.44</v>
      </c>
      <c r="D7" s="3">
        <f>[3]Maio!$H$7</f>
        <v>8.2799999999999994</v>
      </c>
      <c r="E7" s="3">
        <f>[3]Maio!$H$8</f>
        <v>11.16</v>
      </c>
      <c r="F7" s="3">
        <f>[3]Maio!$H$9</f>
        <v>5.4</v>
      </c>
      <c r="G7" s="3">
        <f>[3]Maio!$H$10</f>
        <v>7.2</v>
      </c>
      <c r="H7" s="3">
        <f>[3]Maio!$H$11</f>
        <v>9.7200000000000006</v>
      </c>
      <c r="I7" s="3">
        <f>[3]Maio!$H$12</f>
        <v>6.84</v>
      </c>
      <c r="J7" s="3">
        <f>[3]Maio!$H$13</f>
        <v>10.44</v>
      </c>
      <c r="K7" s="3">
        <f>[3]Maio!$H$14</f>
        <v>11.879999999999999</v>
      </c>
      <c r="L7" s="3">
        <f>[3]Maio!$H$15</f>
        <v>6.12</v>
      </c>
      <c r="M7" s="3">
        <f>[3]Maio!$H$16</f>
        <v>8.2799999999999994</v>
      </c>
      <c r="N7" s="3">
        <f>[3]Maio!$H$17</f>
        <v>9</v>
      </c>
      <c r="O7" s="3">
        <f>[3]Maio!$H$18</f>
        <v>6.84</v>
      </c>
      <c r="P7" s="3">
        <f>[3]Maio!$H$19</f>
        <v>16.2</v>
      </c>
      <c r="Q7" s="3">
        <f>[3]Maio!$H$20</f>
        <v>7.9200000000000008</v>
      </c>
      <c r="R7" s="3">
        <f>[3]Maio!$H$21</f>
        <v>6.84</v>
      </c>
      <c r="S7" s="3">
        <f>[3]Maio!$H$22</f>
        <v>10.8</v>
      </c>
      <c r="T7" s="3">
        <f>[3]Maio!$H$23</f>
        <v>7.9200000000000008</v>
      </c>
      <c r="U7" s="3">
        <f>[3]Maio!$H$24</f>
        <v>9</v>
      </c>
      <c r="V7" s="3">
        <f>[3]Maio!$H$25</f>
        <v>10.8</v>
      </c>
      <c r="W7" s="3">
        <f>[3]Maio!$H$26</f>
        <v>11.16</v>
      </c>
      <c r="X7" s="3">
        <f>[3]Maio!$H$27</f>
        <v>8.64</v>
      </c>
      <c r="Y7" s="3">
        <f>[3]Maio!$H$28</f>
        <v>18.36</v>
      </c>
      <c r="Z7" s="3">
        <f>[3]Maio!$H$29</f>
        <v>9.3600000000000012</v>
      </c>
      <c r="AA7" s="3">
        <f>[3]Maio!$H$30</f>
        <v>7.9200000000000008</v>
      </c>
      <c r="AB7" s="3">
        <f>[3]Maio!$H$31</f>
        <v>6.84</v>
      </c>
      <c r="AC7" s="3">
        <f>[3]Maio!$H$32</f>
        <v>6.84</v>
      </c>
      <c r="AD7" s="3">
        <f>[3]Maio!$H$33</f>
        <v>6.84</v>
      </c>
      <c r="AE7" s="3">
        <f>[3]Maio!$H$34</f>
        <v>7.5600000000000005</v>
      </c>
      <c r="AF7" s="3">
        <f>[3]Maio!$H$35</f>
        <v>7.9200000000000008</v>
      </c>
      <c r="AG7" s="16">
        <f t="shared" ref="AG7:AG15" si="1">MAX(B7:AF7)</f>
        <v>18.36</v>
      </c>
    </row>
    <row r="8" spans="1:33" ht="17.100000000000001" customHeight="1" x14ac:dyDescent="0.2">
      <c r="A8" s="9" t="s">
        <v>2</v>
      </c>
      <c r="B8" s="3" t="str">
        <f>[4]Maio!$H$5</f>
        <v>**</v>
      </c>
      <c r="C8" s="3" t="str">
        <f>[4]Maio!$H$6</f>
        <v>**</v>
      </c>
      <c r="D8" s="3" t="str">
        <f>[4]Maio!$H$7</f>
        <v>**</v>
      </c>
      <c r="E8" s="3" t="str">
        <f>[4]Maio!$H$8</f>
        <v>**</v>
      </c>
      <c r="F8" s="3" t="str">
        <f>[4]Maio!$H$9</f>
        <v>**</v>
      </c>
      <c r="G8" s="3" t="str">
        <f>[4]Maio!$H$10</f>
        <v>**</v>
      </c>
      <c r="H8" s="3" t="str">
        <f>[4]Maio!$H$11</f>
        <v>**</v>
      </c>
      <c r="I8" s="3" t="str">
        <f>[4]Maio!$H$12</f>
        <v>**</v>
      </c>
      <c r="J8" s="3" t="str">
        <f>[4]Maio!$H$13</f>
        <v>**</v>
      </c>
      <c r="K8" s="3" t="str">
        <f>[4]Maio!$H$14</f>
        <v>**</v>
      </c>
      <c r="L8" s="3" t="str">
        <f>[4]Maio!$H$15</f>
        <v>**</v>
      </c>
      <c r="M8" s="3" t="str">
        <f>[4]Maio!$H$16</f>
        <v>**</v>
      </c>
      <c r="N8" s="3" t="str">
        <f>[4]Maio!$H$17</f>
        <v>**</v>
      </c>
      <c r="O8" s="3" t="str">
        <f>[4]Maio!$H$18</f>
        <v>**</v>
      </c>
      <c r="P8" s="3" t="str">
        <f>[4]Maio!$H$19</f>
        <v>**</v>
      </c>
      <c r="Q8" s="3" t="str">
        <f>[4]Maio!$H$20</f>
        <v>**</v>
      </c>
      <c r="R8" s="3" t="str">
        <f>[4]Maio!$H$21</f>
        <v>**</v>
      </c>
      <c r="S8" s="3" t="str">
        <f>[4]Maio!$H$22</f>
        <v>**</v>
      </c>
      <c r="T8" s="3" t="str">
        <f>[4]Maio!$H$23</f>
        <v>**</v>
      </c>
      <c r="U8" s="3" t="str">
        <f>[4]Maio!$H$24</f>
        <v>**</v>
      </c>
      <c r="V8" s="3" t="str">
        <f>[4]Maio!$H$25</f>
        <v>**</v>
      </c>
      <c r="W8" s="3" t="str">
        <f>[4]Maio!$H$26</f>
        <v>**</v>
      </c>
      <c r="X8" s="3" t="str">
        <f>[4]Maio!$H$27</f>
        <v>**</v>
      </c>
      <c r="Y8" s="3" t="str">
        <f>[4]Maio!$H$28</f>
        <v>**</v>
      </c>
      <c r="Z8" s="3" t="str">
        <f>[4]Maio!$H$29</f>
        <v>**</v>
      </c>
      <c r="AA8" s="3" t="str">
        <f>[4]Maio!$H$30</f>
        <v>**</v>
      </c>
      <c r="AB8" s="3" t="str">
        <f>[4]Maio!$H$31</f>
        <v>**</v>
      </c>
      <c r="AC8" s="3" t="str">
        <f>[4]Maio!$H$32</f>
        <v>**</v>
      </c>
      <c r="AD8" s="3" t="str">
        <f>[4]Maio!$H$33</f>
        <v>**</v>
      </c>
      <c r="AE8" s="3">
        <f>[4]Maio!$H$34</f>
        <v>21.96</v>
      </c>
      <c r="AF8" s="3">
        <f>[4]Maio!$H$35</f>
        <v>15.48</v>
      </c>
      <c r="AG8" s="16" t="s">
        <v>32</v>
      </c>
    </row>
    <row r="9" spans="1:33" ht="17.100000000000001" customHeight="1" x14ac:dyDescent="0.2">
      <c r="A9" s="9" t="s">
        <v>3</v>
      </c>
      <c r="B9" s="3" t="str">
        <f>[5]Maio!$H$5</f>
        <v>**</v>
      </c>
      <c r="C9" s="3" t="str">
        <f>[5]Maio!$H$6</f>
        <v>**</v>
      </c>
      <c r="D9" s="3" t="str">
        <f>[5]Maio!$H$7</f>
        <v>**</v>
      </c>
      <c r="E9" s="3" t="str">
        <f>[5]Maio!$H$8</f>
        <v>**</v>
      </c>
      <c r="F9" s="3" t="str">
        <f>[5]Maio!$H$9</f>
        <v>**</v>
      </c>
      <c r="G9" s="3" t="str">
        <f>[5]Maio!$H$10</f>
        <v>**</v>
      </c>
      <c r="H9" s="3" t="str">
        <f>[5]Maio!$H$11</f>
        <v>**</v>
      </c>
      <c r="I9" s="3" t="str">
        <f>[5]Maio!$H$12</f>
        <v>**</v>
      </c>
      <c r="J9" s="3" t="str">
        <f>[5]Maio!$H$13</f>
        <v>**</v>
      </c>
      <c r="K9" s="3" t="str">
        <f>[5]Maio!$H$14</f>
        <v>**</v>
      </c>
      <c r="L9" s="3" t="str">
        <f>[5]Maio!$H$15</f>
        <v>**</v>
      </c>
      <c r="M9" s="3" t="str">
        <f>[5]Maio!$H$16</f>
        <v>**</v>
      </c>
      <c r="N9" s="3" t="str">
        <f>[5]Maio!$H$17</f>
        <v>**</v>
      </c>
      <c r="O9" s="3" t="str">
        <f>[5]Maio!$H$18</f>
        <v>**</v>
      </c>
      <c r="P9" s="3" t="str">
        <f>[5]Maio!$H$19</f>
        <v>**</v>
      </c>
      <c r="Q9" s="3" t="str">
        <f>[5]Maio!$H$20</f>
        <v>**</v>
      </c>
      <c r="R9" s="3" t="str">
        <f>[5]Maio!$H$21</f>
        <v>**</v>
      </c>
      <c r="S9" s="3" t="str">
        <f>[5]Maio!$H$22</f>
        <v>**</v>
      </c>
      <c r="T9" s="3" t="str">
        <f>[5]Maio!$H$23</f>
        <v>**</v>
      </c>
      <c r="U9" s="3" t="str">
        <f>[5]Maio!$H$24</f>
        <v>**</v>
      </c>
      <c r="V9" s="3" t="str">
        <f>[5]Maio!$H$25</f>
        <v>**</v>
      </c>
      <c r="W9" s="3" t="str">
        <f>[5]Maio!$H$26</f>
        <v>**</v>
      </c>
      <c r="X9" s="3" t="str">
        <f>[5]Maio!$H$27</f>
        <v>**</v>
      </c>
      <c r="Y9" s="3" t="str">
        <f>[5]Maio!$H$28</f>
        <v>**</v>
      </c>
      <c r="Z9" s="3" t="str">
        <f>[5]Maio!$H$29</f>
        <v>**</v>
      </c>
      <c r="AA9" s="3" t="str">
        <f>[5]Maio!$H$30</f>
        <v>**</v>
      </c>
      <c r="AB9" s="3" t="str">
        <f>[5]Maio!$H$31</f>
        <v>**</v>
      </c>
      <c r="AC9" s="3" t="str">
        <f>[5]Maio!$H$32</f>
        <v>**</v>
      </c>
      <c r="AD9" s="3" t="str">
        <f>[5]Maio!$H$33</f>
        <v>**</v>
      </c>
      <c r="AE9" s="3" t="str">
        <f>[5]Maio!$H$34</f>
        <v>**</v>
      </c>
      <c r="AF9" s="3" t="str">
        <f>[5]Maio!$H$35</f>
        <v>**</v>
      </c>
      <c r="AG9" s="16" t="s">
        <v>32</v>
      </c>
    </row>
    <row r="10" spans="1:33" ht="17.100000000000001" customHeight="1" x14ac:dyDescent="0.2">
      <c r="A10" s="9" t="s">
        <v>4</v>
      </c>
      <c r="B10" s="3">
        <f>[6]Maio!$H$5</f>
        <v>9.7200000000000006</v>
      </c>
      <c r="C10" s="3">
        <f>[6]Maio!$H$6</f>
        <v>15.120000000000001</v>
      </c>
      <c r="D10" s="3">
        <f>[6]Maio!$H$7</f>
        <v>13.68</v>
      </c>
      <c r="E10" s="3">
        <f>[6]Maio!$H$8</f>
        <v>15.840000000000002</v>
      </c>
      <c r="F10" s="3">
        <f>[6]Maio!$H$9</f>
        <v>16.2</v>
      </c>
      <c r="G10" s="3">
        <f>[6]Maio!$H$10</f>
        <v>15.120000000000001</v>
      </c>
      <c r="H10" s="3">
        <f>[6]Maio!$H$11</f>
        <v>15.120000000000001</v>
      </c>
      <c r="I10" s="3">
        <f>[6]Maio!$H$12</f>
        <v>13.68</v>
      </c>
      <c r="J10" s="3">
        <f>[6]Maio!$H$13</f>
        <v>15.840000000000002</v>
      </c>
      <c r="K10" s="3">
        <f>[6]Maio!$H$14</f>
        <v>16.559999999999999</v>
      </c>
      <c r="L10" s="3">
        <f>[6]Maio!$H$15</f>
        <v>16.2</v>
      </c>
      <c r="M10" s="3">
        <f>[6]Maio!$H$16</f>
        <v>16.2</v>
      </c>
      <c r="N10" s="3">
        <f>[6]Maio!$H$17</f>
        <v>18</v>
      </c>
      <c r="O10" s="3">
        <f>[6]Maio!$H$18</f>
        <v>18</v>
      </c>
      <c r="P10" s="3">
        <f>[6]Maio!$H$19</f>
        <v>9</v>
      </c>
      <c r="Q10" s="3">
        <f>[6]Maio!$H$20</f>
        <v>15.120000000000001</v>
      </c>
      <c r="R10" s="3">
        <f>[6]Maio!$H$21</f>
        <v>26.28</v>
      </c>
      <c r="S10" s="3">
        <f>[6]Maio!$H$22</f>
        <v>13.68</v>
      </c>
      <c r="T10" s="3">
        <f>[6]Maio!$H$23</f>
        <v>16.2</v>
      </c>
      <c r="U10" s="3">
        <f>[6]Maio!$H$24</f>
        <v>17.64</v>
      </c>
      <c r="V10" s="3">
        <f>[6]Maio!$H$25</f>
        <v>18</v>
      </c>
      <c r="W10" s="3">
        <f>[6]Maio!$H$26</f>
        <v>16.920000000000002</v>
      </c>
      <c r="X10" s="3">
        <f>[6]Maio!$H$27</f>
        <v>16.2</v>
      </c>
      <c r="Y10" s="3">
        <f>[6]Maio!$H$28</f>
        <v>23.759999999999998</v>
      </c>
      <c r="Z10" s="3">
        <f>[6]Maio!$H$29</f>
        <v>17.64</v>
      </c>
      <c r="AA10" s="3">
        <f>[6]Maio!$H$30</f>
        <v>10.44</v>
      </c>
      <c r="AB10" s="3">
        <f>[6]Maio!$H$31</f>
        <v>13.32</v>
      </c>
      <c r="AC10" s="3">
        <f>[6]Maio!$H$32</f>
        <v>12.96</v>
      </c>
      <c r="AD10" s="3">
        <f>[6]Maio!$H$33</f>
        <v>18</v>
      </c>
      <c r="AE10" s="3">
        <f>[6]Maio!$H$34</f>
        <v>17.64</v>
      </c>
      <c r="AF10" s="3">
        <f>[6]Maio!$H$35</f>
        <v>11.879999999999999</v>
      </c>
      <c r="AG10" s="16">
        <f t="shared" si="1"/>
        <v>26.28</v>
      </c>
    </row>
    <row r="11" spans="1:33" ht="17.100000000000001" customHeight="1" x14ac:dyDescent="0.2">
      <c r="A11" s="9" t="s">
        <v>5</v>
      </c>
      <c r="B11" s="3">
        <f>[7]Maio!$H$5</f>
        <v>18.720000000000002</v>
      </c>
      <c r="C11" s="3">
        <f>[7]Maio!$H$6</f>
        <v>18.720000000000002</v>
      </c>
      <c r="D11" s="3">
        <f>[7]Maio!$H$7</f>
        <v>15.120000000000001</v>
      </c>
      <c r="E11" s="3">
        <f>[7]Maio!$H$8</f>
        <v>9</v>
      </c>
      <c r="F11" s="3">
        <f>[7]Maio!$H$9</f>
        <v>7.5600000000000005</v>
      </c>
      <c r="G11" s="3">
        <f>[7]Maio!$H$10</f>
        <v>8.2799999999999994</v>
      </c>
      <c r="H11" s="3">
        <f>[7]Maio!$H$11</f>
        <v>10.44</v>
      </c>
      <c r="I11" s="3">
        <f>[7]Maio!$H$12</f>
        <v>12.24</v>
      </c>
      <c r="J11" s="3">
        <f>[7]Maio!$H$13</f>
        <v>10.8</v>
      </c>
      <c r="K11" s="3">
        <f>[7]Maio!$H$14</f>
        <v>14.76</v>
      </c>
      <c r="L11" s="3">
        <f>[7]Maio!$H$15</f>
        <v>12.24</v>
      </c>
      <c r="M11" s="3">
        <f>[7]Maio!$H$16</f>
        <v>12.96</v>
      </c>
      <c r="N11" s="3">
        <f>[7]Maio!$H$17</f>
        <v>11.520000000000001</v>
      </c>
      <c r="O11" s="3">
        <f>[7]Maio!$H$18</f>
        <v>11.520000000000001</v>
      </c>
      <c r="P11" s="3">
        <f>[7]Maio!$H$19</f>
        <v>20.88</v>
      </c>
      <c r="Q11" s="3">
        <f>[7]Maio!$H$20</f>
        <v>14.76</v>
      </c>
      <c r="R11" s="3">
        <f>[7]Maio!$H$21</f>
        <v>8.64</v>
      </c>
      <c r="S11" s="3">
        <f>[7]Maio!$H$22</f>
        <v>9.3600000000000012</v>
      </c>
      <c r="T11" s="3">
        <f>[7]Maio!$H$23</f>
        <v>10.8</v>
      </c>
      <c r="U11" s="3">
        <f>[7]Maio!$H$24</f>
        <v>13.32</v>
      </c>
      <c r="V11" s="3">
        <f>[7]Maio!$H$25</f>
        <v>15.840000000000002</v>
      </c>
      <c r="W11" s="3">
        <f>[7]Maio!$H$26</f>
        <v>15.840000000000002</v>
      </c>
      <c r="X11" s="3">
        <f>[7]Maio!$H$27</f>
        <v>10.8</v>
      </c>
      <c r="Y11" s="3">
        <f>[7]Maio!$H$28</f>
        <v>16.559999999999999</v>
      </c>
      <c r="Z11" s="3">
        <f>[7]Maio!$H$29</f>
        <v>11.520000000000001</v>
      </c>
      <c r="AA11" s="3">
        <f>[7]Maio!$H$30</f>
        <v>18.720000000000002</v>
      </c>
      <c r="AB11" s="3">
        <f>[7]Maio!$H$31</f>
        <v>18</v>
      </c>
      <c r="AC11" s="3">
        <f>[7]Maio!$H$32</f>
        <v>11.879999999999999</v>
      </c>
      <c r="AD11" s="3">
        <f>[7]Maio!$H$33</f>
        <v>7.9200000000000008</v>
      </c>
      <c r="AE11" s="3">
        <f>[7]Maio!$H$34</f>
        <v>19.440000000000001</v>
      </c>
      <c r="AF11" s="3">
        <f>[7]Maio!$H$35</f>
        <v>12.96</v>
      </c>
      <c r="AG11" s="16">
        <f t="shared" si="1"/>
        <v>20.88</v>
      </c>
    </row>
    <row r="12" spans="1:33" ht="17.100000000000001" customHeight="1" x14ac:dyDescent="0.2">
      <c r="A12" s="9" t="s">
        <v>6</v>
      </c>
      <c r="B12" s="3">
        <f>[8]Maio!$H$5</f>
        <v>15.48</v>
      </c>
      <c r="C12" s="3">
        <f>[8]Maio!$H$6</f>
        <v>18.720000000000002</v>
      </c>
      <c r="D12" s="3">
        <f>[8]Maio!$H$7</f>
        <v>15.120000000000001</v>
      </c>
      <c r="E12" s="3">
        <f>[8]Maio!$H$8</f>
        <v>9</v>
      </c>
      <c r="F12" s="3">
        <f>[8]Maio!$H$9</f>
        <v>2.8800000000000003</v>
      </c>
      <c r="G12" s="3">
        <f>[8]Maio!$H$10</f>
        <v>1.4400000000000002</v>
      </c>
      <c r="H12" s="3">
        <f>[8]Maio!$H$11</f>
        <v>5.4</v>
      </c>
      <c r="I12" s="3">
        <f>[8]Maio!$H$12</f>
        <v>1.4400000000000002</v>
      </c>
      <c r="J12" s="3">
        <f>[8]Maio!$H$13</f>
        <v>5.04</v>
      </c>
      <c r="K12" s="3">
        <f>[8]Maio!$H$14</f>
        <v>5.7600000000000007</v>
      </c>
      <c r="L12" s="3">
        <f>[8]Maio!$H$15</f>
        <v>3.24</v>
      </c>
      <c r="M12" s="3">
        <f>[8]Maio!$H$16</f>
        <v>6.12</v>
      </c>
      <c r="N12" s="3">
        <f>[8]Maio!$H$17</f>
        <v>6.48</v>
      </c>
      <c r="O12" s="3">
        <f>[8]Maio!$H$18</f>
        <v>4.32</v>
      </c>
      <c r="P12" s="3">
        <f>[8]Maio!$H$19</f>
        <v>16.559999999999999</v>
      </c>
      <c r="Q12" s="3">
        <f>[8]Maio!$H$20</f>
        <v>9</v>
      </c>
      <c r="R12" s="3">
        <f>[8]Maio!$H$21</f>
        <v>0</v>
      </c>
      <c r="S12" s="3">
        <f>[8]Maio!$H$22</f>
        <v>2.8800000000000003</v>
      </c>
      <c r="T12" s="3">
        <f>[8]Maio!$H$23</f>
        <v>0.72000000000000008</v>
      </c>
      <c r="U12" s="3">
        <f>[8]Maio!$H$24</f>
        <v>0</v>
      </c>
      <c r="V12" s="3">
        <f>[8]Maio!$H$25</f>
        <v>4.6800000000000006</v>
      </c>
      <c r="W12" s="3">
        <f>[8]Maio!$H$26</f>
        <v>0</v>
      </c>
      <c r="X12" s="3">
        <f>[8]Maio!$H$27</f>
        <v>0</v>
      </c>
      <c r="Y12" s="3">
        <f>[8]Maio!$H$28</f>
        <v>9.7200000000000006</v>
      </c>
      <c r="Z12" s="3">
        <f>[8]Maio!$H$29</f>
        <v>7.9200000000000008</v>
      </c>
      <c r="AA12" s="3">
        <f>[8]Maio!$H$30</f>
        <v>2.8800000000000003</v>
      </c>
      <c r="AB12" s="3">
        <f>[8]Maio!$H$31</f>
        <v>2.52</v>
      </c>
      <c r="AC12" s="3">
        <f>[8]Maio!$H$32</f>
        <v>2.52</v>
      </c>
      <c r="AD12" s="3">
        <f>[8]Maio!$H$33</f>
        <v>6.48</v>
      </c>
      <c r="AE12" s="3">
        <f>[8]Maio!$H$34</f>
        <v>7.2</v>
      </c>
      <c r="AF12" s="3">
        <f>[8]Maio!$H$35</f>
        <v>0.36000000000000004</v>
      </c>
      <c r="AG12" s="16">
        <f t="shared" si="1"/>
        <v>18.720000000000002</v>
      </c>
    </row>
    <row r="13" spans="1:33" ht="17.100000000000001" customHeight="1" x14ac:dyDescent="0.2">
      <c r="A13" s="9" t="s">
        <v>7</v>
      </c>
      <c r="B13" s="3">
        <f>[9]Maio!$H$5</f>
        <v>13.32</v>
      </c>
      <c r="C13" s="3">
        <f>[9]Maio!$H$6</f>
        <v>14.04</v>
      </c>
      <c r="D13" s="3">
        <f>[9]Maio!$H$7</f>
        <v>15.840000000000002</v>
      </c>
      <c r="E13" s="3">
        <f>[9]Maio!$H$8</f>
        <v>11.520000000000001</v>
      </c>
      <c r="F13" s="3">
        <f>[9]Maio!$H$9</f>
        <v>8.64</v>
      </c>
      <c r="G13" s="3">
        <f>[9]Maio!$H$10</f>
        <v>7.2</v>
      </c>
      <c r="H13" s="3">
        <f>[9]Maio!$H$11</f>
        <v>10.44</v>
      </c>
      <c r="I13" s="3">
        <f>[9]Maio!$H$12</f>
        <v>10.08</v>
      </c>
      <c r="J13" s="3">
        <f>[9]Maio!$H$13</f>
        <v>10.08</v>
      </c>
      <c r="K13" s="3">
        <f>[9]Maio!$H$14</f>
        <v>14.04</v>
      </c>
      <c r="L13" s="3">
        <f>[9]Maio!$H$15</f>
        <v>11.16</v>
      </c>
      <c r="M13" s="3">
        <f>[9]Maio!$H$16</f>
        <v>10.08</v>
      </c>
      <c r="N13" s="3">
        <f>[9]Maio!$H$17</f>
        <v>11.879999999999999</v>
      </c>
      <c r="O13" s="3">
        <f>[9]Maio!$H$18</f>
        <v>12.6</v>
      </c>
      <c r="P13" s="3">
        <f>[9]Maio!$H$19</f>
        <v>13.68</v>
      </c>
      <c r="Q13" s="3">
        <f>[9]Maio!$H$20</f>
        <v>13.68</v>
      </c>
      <c r="R13" s="3">
        <f>[9]Maio!$H$21</f>
        <v>19.440000000000001</v>
      </c>
      <c r="S13" s="3">
        <f>[9]Maio!$H$22</f>
        <v>14.04</v>
      </c>
      <c r="T13" s="3">
        <f>[9]Maio!$H$23</f>
        <v>12.24</v>
      </c>
      <c r="U13" s="3">
        <f>[9]Maio!$H$24</f>
        <v>13.68</v>
      </c>
      <c r="V13" s="3">
        <f>[9]Maio!$H$25</f>
        <v>17.64</v>
      </c>
      <c r="W13" s="3">
        <f>[9]Maio!$H$26</f>
        <v>14.04</v>
      </c>
      <c r="X13" s="3">
        <f>[9]Maio!$H$27</f>
        <v>13.32</v>
      </c>
      <c r="Y13" s="3">
        <f>[9]Maio!$H$28</f>
        <v>13.32</v>
      </c>
      <c r="Z13" s="3">
        <f>[9]Maio!$H$29</f>
        <v>12.96</v>
      </c>
      <c r="AA13" s="3">
        <f>[9]Maio!$H$30</f>
        <v>14.76</v>
      </c>
      <c r="AB13" s="3">
        <f>[9]Maio!$H$31</f>
        <v>14.4</v>
      </c>
      <c r="AC13" s="3">
        <f>[9]Maio!$H$32</f>
        <v>9.7200000000000006</v>
      </c>
      <c r="AD13" s="3">
        <f>[9]Maio!$H$33</f>
        <v>12.6</v>
      </c>
      <c r="AE13" s="3">
        <f>[9]Maio!$H$34</f>
        <v>12.6</v>
      </c>
      <c r="AF13" s="3">
        <f>[9]Maio!$H$35</f>
        <v>8.2799999999999994</v>
      </c>
      <c r="AG13" s="16">
        <f t="shared" si="1"/>
        <v>19.440000000000001</v>
      </c>
    </row>
    <row r="14" spans="1:33" ht="17.100000000000001" customHeight="1" x14ac:dyDescent="0.2">
      <c r="A14" s="9" t="s">
        <v>8</v>
      </c>
      <c r="B14" s="3">
        <f>[10]Maio!$H$5</f>
        <v>17.64</v>
      </c>
      <c r="C14" s="3">
        <f>[10]Maio!$H$6</f>
        <v>19.8</v>
      </c>
      <c r="D14" s="3">
        <f>[10]Maio!$H$7</f>
        <v>16.559999999999999</v>
      </c>
      <c r="E14" s="3">
        <f>[10]Maio!$H$8</f>
        <v>13.32</v>
      </c>
      <c r="F14" s="3">
        <f>[10]Maio!$H$9</f>
        <v>9</v>
      </c>
      <c r="G14" s="3">
        <f>[10]Maio!$H$10</f>
        <v>9.3600000000000012</v>
      </c>
      <c r="H14" s="3">
        <f>[10]Maio!$H$11</f>
        <v>11.879999999999999</v>
      </c>
      <c r="I14" s="3">
        <f>[10]Maio!$H$12</f>
        <v>7.2</v>
      </c>
      <c r="J14" s="3">
        <f>[10]Maio!$H$13</f>
        <v>9</v>
      </c>
      <c r="K14" s="3">
        <f>[10]Maio!$H$14</f>
        <v>19.8</v>
      </c>
      <c r="L14" s="3">
        <f>[10]Maio!$H$15</f>
        <v>11.879999999999999</v>
      </c>
      <c r="M14" s="3">
        <f>[10]Maio!$H$16</f>
        <v>8.2799999999999994</v>
      </c>
      <c r="N14" s="3">
        <f>[10]Maio!$H$17</f>
        <v>15.840000000000002</v>
      </c>
      <c r="O14" s="3">
        <f>[10]Maio!$H$18</f>
        <v>13.32</v>
      </c>
      <c r="P14" s="3">
        <f>[10]Maio!$H$19</f>
        <v>16.559999999999999</v>
      </c>
      <c r="Q14" s="3">
        <f>[10]Maio!$H$20</f>
        <v>15.120000000000001</v>
      </c>
      <c r="R14" s="3">
        <f>[10]Maio!$H$21</f>
        <v>24.48</v>
      </c>
      <c r="S14" s="3">
        <f>[10]Maio!$H$22</f>
        <v>18.36</v>
      </c>
      <c r="T14" s="3">
        <f>[10]Maio!$H$23</f>
        <v>9.7200000000000006</v>
      </c>
      <c r="U14" s="3">
        <f>[10]Maio!$H$24</f>
        <v>14.76</v>
      </c>
      <c r="V14" s="3">
        <f>[10]Maio!$H$25</f>
        <v>19.440000000000001</v>
      </c>
      <c r="W14" s="3">
        <f>[10]Maio!$H$26</f>
        <v>19.8</v>
      </c>
      <c r="X14" s="3">
        <f>[10]Maio!$H$27</f>
        <v>15.48</v>
      </c>
      <c r="Y14" s="3">
        <f>[10]Maio!$H$28</f>
        <v>21.96</v>
      </c>
      <c r="Z14" s="3">
        <f>[10]Maio!$H$29</f>
        <v>14.4</v>
      </c>
      <c r="AA14" s="3">
        <f>[10]Maio!$H$30</f>
        <v>14.4</v>
      </c>
      <c r="AB14" s="3">
        <f>[10]Maio!$H$31</f>
        <v>10.8</v>
      </c>
      <c r="AC14" s="3">
        <f>[10]Maio!$H$32</f>
        <v>21.240000000000002</v>
      </c>
      <c r="AD14" s="3">
        <f>[10]Maio!$H$33</f>
        <v>12.24</v>
      </c>
      <c r="AE14" s="3">
        <f>[10]Maio!$H$34</f>
        <v>21.240000000000002</v>
      </c>
      <c r="AF14" s="3">
        <f>[10]Maio!$H$35</f>
        <v>10.8</v>
      </c>
      <c r="AG14" s="16">
        <f t="shared" si="1"/>
        <v>24.48</v>
      </c>
    </row>
    <row r="15" spans="1:33" ht="17.100000000000001" customHeight="1" x14ac:dyDescent="0.2">
      <c r="A15" s="9" t="s">
        <v>9</v>
      </c>
      <c r="B15" s="3">
        <f>[11]Maio!$H$5</f>
        <v>14.76</v>
      </c>
      <c r="C15" s="3">
        <f>[11]Maio!$H$6</f>
        <v>16.2</v>
      </c>
      <c r="D15" s="3">
        <f>[11]Maio!$H$7</f>
        <v>14.4</v>
      </c>
      <c r="E15" s="3">
        <f>[11]Maio!$H$8</f>
        <v>12.96</v>
      </c>
      <c r="F15" s="3">
        <f>[11]Maio!$H$9</f>
        <v>10.08</v>
      </c>
      <c r="G15" s="3">
        <f>[11]Maio!$H$10</f>
        <v>8.64</v>
      </c>
      <c r="H15" s="3">
        <f>[11]Maio!$H$11</f>
        <v>10.08</v>
      </c>
      <c r="I15" s="3">
        <f>[11]Maio!$H$12</f>
        <v>13.68</v>
      </c>
      <c r="J15" s="3">
        <f>[11]Maio!$H$13</f>
        <v>10.08</v>
      </c>
      <c r="K15" s="3">
        <f>[11]Maio!$H$14</f>
        <v>17.64</v>
      </c>
      <c r="L15" s="3">
        <f>[11]Maio!$H$15</f>
        <v>11.16</v>
      </c>
      <c r="M15" s="3">
        <f>[11]Maio!$H$16</f>
        <v>12.24</v>
      </c>
      <c r="N15" s="3">
        <f>[11]Maio!$H$17</f>
        <v>15.48</v>
      </c>
      <c r="O15" s="3">
        <f>[11]Maio!$H$18</f>
        <v>15.120000000000001</v>
      </c>
      <c r="P15" s="3">
        <f>[11]Maio!$H$19</f>
        <v>17.28</v>
      </c>
      <c r="Q15" s="3">
        <f>[11]Maio!$H$20</f>
        <v>14.04</v>
      </c>
      <c r="R15" s="3">
        <f>[11]Maio!$H$21</f>
        <v>18</v>
      </c>
      <c r="S15" s="3">
        <f>[11]Maio!$H$22</f>
        <v>18</v>
      </c>
      <c r="T15" s="3">
        <f>[11]Maio!$H$23</f>
        <v>12.6</v>
      </c>
      <c r="U15" s="3">
        <f>[11]Maio!$H$24</f>
        <v>16.2</v>
      </c>
      <c r="V15" s="3">
        <f>[11]Maio!$H$25</f>
        <v>16.559999999999999</v>
      </c>
      <c r="W15" s="3">
        <f>[11]Maio!$H$26</f>
        <v>18.36</v>
      </c>
      <c r="X15" s="3">
        <f>[11]Maio!$H$27</f>
        <v>20.16</v>
      </c>
      <c r="Y15" s="3">
        <f>[11]Maio!$H$28</f>
        <v>18.36</v>
      </c>
      <c r="Z15" s="3">
        <f>[11]Maio!$H$29</f>
        <v>27.720000000000002</v>
      </c>
      <c r="AA15" s="3">
        <f>[11]Maio!$H$30</f>
        <v>18.720000000000002</v>
      </c>
      <c r="AB15" s="3">
        <f>[11]Maio!$H$31</f>
        <v>21.240000000000002</v>
      </c>
      <c r="AC15" s="3">
        <f>[11]Maio!$H$32</f>
        <v>14.04</v>
      </c>
      <c r="AD15" s="3">
        <f>[11]Maio!$H$33</f>
        <v>15.48</v>
      </c>
      <c r="AE15" s="3">
        <f>[11]Maio!$H$34</f>
        <v>16.920000000000002</v>
      </c>
      <c r="AF15" s="3">
        <f>[11]Maio!$H$35</f>
        <v>10.8</v>
      </c>
      <c r="AG15" s="16">
        <f t="shared" si="1"/>
        <v>27.720000000000002</v>
      </c>
    </row>
    <row r="16" spans="1:33" ht="17.100000000000001" customHeight="1" x14ac:dyDescent="0.2">
      <c r="A16" s="9" t="s">
        <v>10</v>
      </c>
      <c r="B16" s="3">
        <f>[12]Maio!$H$5</f>
        <v>10.8</v>
      </c>
      <c r="C16" s="3">
        <f>[12]Maio!$H$6</f>
        <v>14.4</v>
      </c>
      <c r="D16" s="3">
        <f>[12]Maio!$H$7</f>
        <v>8.2799999999999994</v>
      </c>
      <c r="E16" s="3">
        <f>[12]Maio!$H$8</f>
        <v>7.5600000000000005</v>
      </c>
      <c r="F16" s="3">
        <f>[12]Maio!$H$9</f>
        <v>7.2</v>
      </c>
      <c r="G16" s="3">
        <f>[12]Maio!$H$10</f>
        <v>5.7600000000000007</v>
      </c>
      <c r="H16" s="3">
        <f>[12]Maio!$H$11</f>
        <v>9.7200000000000006</v>
      </c>
      <c r="I16" s="3">
        <f>[12]Maio!$H$12</f>
        <v>9</v>
      </c>
      <c r="J16" s="3">
        <f>[12]Maio!$H$13</f>
        <v>8.64</v>
      </c>
      <c r="K16" s="3">
        <f>[12]Maio!$H$14</f>
        <v>16.559999999999999</v>
      </c>
      <c r="L16" s="3">
        <f>[12]Maio!$H$15</f>
        <v>12.6</v>
      </c>
      <c r="M16" s="3">
        <f>[12]Maio!$H$16</f>
        <v>12.24</v>
      </c>
      <c r="N16" s="3">
        <f>[12]Maio!$H$17</f>
        <v>10.44</v>
      </c>
      <c r="O16" s="3">
        <f>[12]Maio!$H$18</f>
        <v>12.24</v>
      </c>
      <c r="P16" s="3">
        <f>[12]Maio!$H$19</f>
        <v>14.04</v>
      </c>
      <c r="Q16" s="3">
        <f>[12]Maio!$H$20</f>
        <v>9.3600000000000012</v>
      </c>
      <c r="R16" s="3">
        <f>[12]Maio!$H$21</f>
        <v>14.4</v>
      </c>
      <c r="S16" s="3">
        <f>[12]Maio!$H$22</f>
        <v>9.7200000000000006</v>
      </c>
      <c r="T16" s="3">
        <f>[12]Maio!$H$23</f>
        <v>11.16</v>
      </c>
      <c r="U16" s="3">
        <f>[12]Maio!$H$24</f>
        <v>11.879999999999999</v>
      </c>
      <c r="V16" s="3">
        <f>[12]Maio!$H$25</f>
        <v>13.68</v>
      </c>
      <c r="W16" s="3">
        <f>[12]Maio!$H$26</f>
        <v>15.120000000000001</v>
      </c>
      <c r="X16" s="3">
        <f>[12]Maio!$H$27</f>
        <v>15.840000000000002</v>
      </c>
      <c r="Y16" s="3">
        <f>[12]Maio!$H$28</f>
        <v>16.559999999999999</v>
      </c>
      <c r="Z16" s="3">
        <f>[12]Maio!$H$29</f>
        <v>13.68</v>
      </c>
      <c r="AA16" s="3">
        <f>[12]Maio!$H$30</f>
        <v>9.7200000000000006</v>
      </c>
      <c r="AB16" s="3">
        <f>[12]Maio!$H$31</f>
        <v>7.9200000000000008</v>
      </c>
      <c r="AC16" s="3">
        <f>[12]Maio!$H$32</f>
        <v>8.64</v>
      </c>
      <c r="AD16" s="3">
        <f>[12]Maio!$H$33</f>
        <v>8.2799999999999994</v>
      </c>
      <c r="AE16" s="3">
        <f>[12]Maio!$H$34</f>
        <v>14.76</v>
      </c>
      <c r="AF16" s="3">
        <f>[12]Maio!$H$35</f>
        <v>8.2799999999999994</v>
      </c>
      <c r="AG16" s="16">
        <f>MAX(B16:AF16)</f>
        <v>16.559999999999999</v>
      </c>
    </row>
    <row r="17" spans="1:33" ht="17.100000000000001" customHeight="1" x14ac:dyDescent="0.2">
      <c r="A17" s="9" t="s">
        <v>11</v>
      </c>
      <c r="B17" s="3">
        <f>[13]Maio!$H$5</f>
        <v>6.84</v>
      </c>
      <c r="C17" s="3">
        <f>[13]Maio!$H$6</f>
        <v>8.2799999999999994</v>
      </c>
      <c r="D17" s="3">
        <f>[13]Maio!$H$7</f>
        <v>9.7200000000000006</v>
      </c>
      <c r="E17" s="3">
        <f>[13]Maio!$H$8</f>
        <v>9</v>
      </c>
      <c r="F17" s="3">
        <f>[13]Maio!$H$9</f>
        <v>6.48</v>
      </c>
      <c r="G17" s="3">
        <f>[13]Maio!$H$10</f>
        <v>8.64</v>
      </c>
      <c r="H17" s="3">
        <f>[13]Maio!$H$11</f>
        <v>7.5600000000000005</v>
      </c>
      <c r="I17" s="3">
        <f>[13]Maio!$H$12</f>
        <v>6.12</v>
      </c>
      <c r="J17" s="3">
        <f>[13]Maio!$H$13</f>
        <v>7.9200000000000008</v>
      </c>
      <c r="K17" s="3">
        <f>[13]Maio!$H$14</f>
        <v>8.2799999999999994</v>
      </c>
      <c r="L17" s="3">
        <f>[13]Maio!$H$15</f>
        <v>7.2</v>
      </c>
      <c r="M17" s="3">
        <f>[13]Maio!$H$16</f>
        <v>10.08</v>
      </c>
      <c r="N17" s="3">
        <f>[13]Maio!$H$17</f>
        <v>11.16</v>
      </c>
      <c r="O17" s="3">
        <f>[13]Maio!$H$18</f>
        <v>10.8</v>
      </c>
      <c r="P17" s="3">
        <f>[13]Maio!$H$19</f>
        <v>11.16</v>
      </c>
      <c r="Q17" s="3">
        <f>[13]Maio!$H$20</f>
        <v>9</v>
      </c>
      <c r="R17" s="3">
        <f>[13]Maio!$H$21</f>
        <v>12.24</v>
      </c>
      <c r="S17" s="3">
        <f>[13]Maio!$H$22</f>
        <v>12.96</v>
      </c>
      <c r="T17" s="3">
        <f>[13]Maio!$H$23</f>
        <v>12.96</v>
      </c>
      <c r="U17" s="3">
        <f>[13]Maio!$H$24</f>
        <v>10.44</v>
      </c>
      <c r="V17" s="3">
        <f>[13]Maio!$H$25</f>
        <v>10.8</v>
      </c>
      <c r="W17" s="3">
        <f>[13]Maio!$H$26</f>
        <v>6.12</v>
      </c>
      <c r="X17" s="3">
        <f>[13]Maio!$H$27</f>
        <v>8.2799999999999994</v>
      </c>
      <c r="Y17" s="3">
        <f>[13]Maio!$H$28</f>
        <v>12.6</v>
      </c>
      <c r="Z17" s="3">
        <f>[13]Maio!$H$29</f>
        <v>10.08</v>
      </c>
      <c r="AA17" s="3">
        <f>[13]Maio!$H$30</f>
        <v>6.48</v>
      </c>
      <c r="AB17" s="3">
        <f>[13]Maio!$H$31</f>
        <v>6.84</v>
      </c>
      <c r="AC17" s="3">
        <f>[13]Maio!$H$32</f>
        <v>3.6</v>
      </c>
      <c r="AD17" s="3">
        <f>[13]Maio!$H$33</f>
        <v>11.16</v>
      </c>
      <c r="AE17" s="3">
        <f>[13]Maio!$H$34</f>
        <v>8.64</v>
      </c>
      <c r="AF17" s="3">
        <f>[13]Maio!$H$35</f>
        <v>5.4</v>
      </c>
      <c r="AG17" s="16">
        <f>MAX(B17:AF17)</f>
        <v>12.96</v>
      </c>
    </row>
    <row r="18" spans="1:33" ht="17.100000000000001" customHeight="1" x14ac:dyDescent="0.2">
      <c r="A18" s="9" t="s">
        <v>12</v>
      </c>
      <c r="B18" s="3" t="str">
        <f>[14]Maio!$H$5</f>
        <v>**</v>
      </c>
      <c r="C18" s="3" t="str">
        <f>[14]Maio!$H$6</f>
        <v>**</v>
      </c>
      <c r="D18" s="3" t="str">
        <f>[14]Maio!$H$7</f>
        <v>**</v>
      </c>
      <c r="E18" s="3" t="str">
        <f>[14]Maio!$H$8</f>
        <v>**</v>
      </c>
      <c r="F18" s="3" t="str">
        <f>[14]Maio!$H$9</f>
        <v>**</v>
      </c>
      <c r="G18" s="3" t="str">
        <f>[14]Maio!$H$10</f>
        <v>**</v>
      </c>
      <c r="H18" s="3" t="str">
        <f>[14]Maio!$H$11</f>
        <v>**</v>
      </c>
      <c r="I18" s="3" t="str">
        <f>[14]Maio!$H$12</f>
        <v>**</v>
      </c>
      <c r="J18" s="3" t="str">
        <f>[14]Maio!$H$13</f>
        <v>**</v>
      </c>
      <c r="K18" s="3" t="str">
        <f>[14]Maio!$H$14</f>
        <v>**</v>
      </c>
      <c r="L18" s="3" t="str">
        <f>[14]Maio!$H$15</f>
        <v>**</v>
      </c>
      <c r="M18" s="3" t="str">
        <f>[14]Maio!$H$16</f>
        <v>**</v>
      </c>
      <c r="N18" s="3" t="str">
        <f>[14]Maio!$H$17</f>
        <v>**</v>
      </c>
      <c r="O18" s="3" t="str">
        <f>[14]Maio!$H$18</f>
        <v>**</v>
      </c>
      <c r="P18" s="3" t="str">
        <f>[14]Maio!$H$19</f>
        <v>**</v>
      </c>
      <c r="Q18" s="3" t="str">
        <f>[14]Maio!$H$20</f>
        <v>**</v>
      </c>
      <c r="R18" s="3" t="str">
        <f>[14]Maio!$H$21</f>
        <v>**</v>
      </c>
      <c r="S18" s="3" t="str">
        <f>[14]Maio!$H$22</f>
        <v>**</v>
      </c>
      <c r="T18" s="3" t="str">
        <f>[14]Maio!$H$23</f>
        <v>**</v>
      </c>
      <c r="U18" s="3" t="str">
        <f>[14]Maio!$H$24</f>
        <v>**</v>
      </c>
      <c r="V18" s="3" t="str">
        <f>[14]Maio!$H$25</f>
        <v>**</v>
      </c>
      <c r="W18" s="3" t="str">
        <f>[14]Maio!$H$26</f>
        <v>**</v>
      </c>
      <c r="X18" s="3" t="str">
        <f>[14]Maio!$H$27</f>
        <v>**</v>
      </c>
      <c r="Y18" s="3" t="str">
        <f>[14]Maio!$H$28</f>
        <v>**</v>
      </c>
      <c r="Z18" s="3" t="str">
        <f>[14]Maio!$H$29</f>
        <v>**</v>
      </c>
      <c r="AA18" s="3" t="str">
        <f>[14]Maio!$H$30</f>
        <v>**</v>
      </c>
      <c r="AB18" s="3" t="str">
        <f>[14]Maio!$H$31</f>
        <v>**</v>
      </c>
      <c r="AC18" s="3" t="str">
        <f>[14]Maio!$H$32</f>
        <v>**</v>
      </c>
      <c r="AD18" s="3" t="str">
        <f>[14]Maio!$H$33</f>
        <v>**</v>
      </c>
      <c r="AE18" s="3" t="str">
        <f>[14]Maio!$H$34</f>
        <v>**</v>
      </c>
      <c r="AF18" s="3">
        <f>[14]Maio!$H$35</f>
        <v>5.04</v>
      </c>
      <c r="AG18" s="16" t="s">
        <v>32</v>
      </c>
    </row>
    <row r="19" spans="1:33" ht="17.100000000000001" customHeight="1" x14ac:dyDescent="0.2">
      <c r="A19" s="9" t="s">
        <v>13</v>
      </c>
      <c r="B19" s="3" t="str">
        <f>[15]Maio!$H$5</f>
        <v>**</v>
      </c>
      <c r="C19" s="3" t="str">
        <f>[15]Maio!$H$6</f>
        <v>**</v>
      </c>
      <c r="D19" s="3" t="str">
        <f>[15]Maio!$H$7</f>
        <v>**</v>
      </c>
      <c r="E19" s="3" t="str">
        <f>[15]Maio!$H$8</f>
        <v>**</v>
      </c>
      <c r="F19" s="3" t="str">
        <f>[15]Maio!$H$9</f>
        <v>**</v>
      </c>
      <c r="G19" s="3" t="str">
        <f>[15]Maio!$H$10</f>
        <v>**</v>
      </c>
      <c r="H19" s="3" t="str">
        <f>[15]Maio!$H$11</f>
        <v>**</v>
      </c>
      <c r="I19" s="3" t="str">
        <f>[15]Maio!$H$12</f>
        <v>**</v>
      </c>
      <c r="J19" s="3" t="str">
        <f>[15]Maio!$H$13</f>
        <v>**</v>
      </c>
      <c r="K19" s="3" t="str">
        <f>[15]Maio!$H$14</f>
        <v>**</v>
      </c>
      <c r="L19" s="3" t="str">
        <f>[15]Maio!$H$15</f>
        <v>**</v>
      </c>
      <c r="M19" s="3" t="str">
        <f>[15]Maio!$H$16</f>
        <v>**</v>
      </c>
      <c r="N19" s="3" t="str">
        <f>[15]Maio!$H$17</f>
        <v>**</v>
      </c>
      <c r="O19" s="3" t="str">
        <f>[15]Maio!$H$18</f>
        <v>**</v>
      </c>
      <c r="P19" s="3" t="str">
        <f>[15]Maio!$H$19</f>
        <v>**</v>
      </c>
      <c r="Q19" s="3" t="str">
        <f>[15]Maio!$H$20</f>
        <v>**</v>
      </c>
      <c r="R19" s="3" t="str">
        <f>[15]Maio!$H$21</f>
        <v>**</v>
      </c>
      <c r="S19" s="3" t="str">
        <f>[15]Maio!$H$22</f>
        <v>**</v>
      </c>
      <c r="T19" s="3" t="str">
        <f>[15]Maio!$H$23</f>
        <v>**</v>
      </c>
      <c r="U19" s="3" t="str">
        <f>[15]Maio!$H$24</f>
        <v>**</v>
      </c>
      <c r="V19" s="3" t="str">
        <f>[15]Maio!$H$25</f>
        <v>**</v>
      </c>
      <c r="W19" s="3" t="str">
        <f>[15]Maio!$H$26</f>
        <v>**</v>
      </c>
      <c r="X19" s="3" t="str">
        <f>[15]Maio!$H$27</f>
        <v>**</v>
      </c>
      <c r="Y19" s="3" t="str">
        <f>[15]Maio!$H$28</f>
        <v>**</v>
      </c>
      <c r="Z19" s="3" t="str">
        <f>[15]Maio!$H$29</f>
        <v>**</v>
      </c>
      <c r="AA19" s="3" t="str">
        <f>[15]Maio!$H$30</f>
        <v>**</v>
      </c>
      <c r="AB19" s="3" t="str">
        <f>[15]Maio!$H$31</f>
        <v>**</v>
      </c>
      <c r="AC19" s="3" t="str">
        <f>[15]Maio!$H$32</f>
        <v>**</v>
      </c>
      <c r="AD19" s="3" t="str">
        <f>[15]Maio!$H$33</f>
        <v>**</v>
      </c>
      <c r="AE19" s="3" t="str">
        <f>[15]Maio!$H$34</f>
        <v>**</v>
      </c>
      <c r="AF19" s="3" t="str">
        <f>[15]Maio!$H$35</f>
        <v>**</v>
      </c>
      <c r="AG19" s="16" t="s">
        <v>32</v>
      </c>
    </row>
    <row r="20" spans="1:33" ht="17.100000000000001" customHeight="1" x14ac:dyDescent="0.2">
      <c r="A20" s="9" t="s">
        <v>14</v>
      </c>
      <c r="B20" s="3" t="str">
        <f>[16]Maio!$H$5</f>
        <v>**</v>
      </c>
      <c r="C20" s="3">
        <f>[16]Maio!$H$6</f>
        <v>19.8</v>
      </c>
      <c r="D20" s="3">
        <f>[16]Maio!$H$7</f>
        <v>15.840000000000002</v>
      </c>
      <c r="E20" s="3">
        <f>[16]Maio!$H$8</f>
        <v>9.7200000000000006</v>
      </c>
      <c r="F20" s="3">
        <f>[16]Maio!$H$9</f>
        <v>10.8</v>
      </c>
      <c r="G20" s="3">
        <f>[16]Maio!$H$10</f>
        <v>10.44</v>
      </c>
      <c r="H20" s="3">
        <f>[16]Maio!$H$11</f>
        <v>12.6</v>
      </c>
      <c r="I20" s="3">
        <f>[16]Maio!$H$12</f>
        <v>9</v>
      </c>
      <c r="J20" s="3">
        <f>[16]Maio!$H$13</f>
        <v>11.16</v>
      </c>
      <c r="K20" s="3">
        <f>[16]Maio!$H$14</f>
        <v>10.8</v>
      </c>
      <c r="L20" s="3">
        <f>[16]Maio!$H$15</f>
        <v>15.48</v>
      </c>
      <c r="M20" s="3">
        <f>[16]Maio!$H$16</f>
        <v>12.6</v>
      </c>
      <c r="N20" s="3">
        <f>[16]Maio!$H$17</f>
        <v>12.96</v>
      </c>
      <c r="O20" s="3">
        <f>[16]Maio!$H$18</f>
        <v>11.520000000000001</v>
      </c>
      <c r="P20" s="3">
        <f>[16]Maio!$H$19</f>
        <v>16.2</v>
      </c>
      <c r="Q20" s="3">
        <f>[16]Maio!$H$20</f>
        <v>18.720000000000002</v>
      </c>
      <c r="R20" s="3">
        <f>[16]Maio!$H$21</f>
        <v>14.04</v>
      </c>
      <c r="S20" s="3">
        <f>[16]Maio!$H$22</f>
        <v>13.68</v>
      </c>
      <c r="T20" s="3">
        <f>[16]Maio!$H$23</f>
        <v>14.04</v>
      </c>
      <c r="U20" s="3">
        <f>[16]Maio!$H$24</f>
        <v>14.04</v>
      </c>
      <c r="V20" s="3">
        <f>[16]Maio!$H$25</f>
        <v>18.720000000000002</v>
      </c>
      <c r="W20" s="3">
        <f>[16]Maio!$H$26</f>
        <v>18.36</v>
      </c>
      <c r="X20" s="3">
        <f>[16]Maio!$H$27</f>
        <v>18.36</v>
      </c>
      <c r="Y20" s="3">
        <f>[16]Maio!$H$28</f>
        <v>16.559999999999999</v>
      </c>
      <c r="Z20" s="3">
        <f>[16]Maio!$H$29</f>
        <v>9</v>
      </c>
      <c r="AA20" s="3">
        <f>[16]Maio!$H$30</f>
        <v>13.68</v>
      </c>
      <c r="AB20" s="3">
        <f>[16]Maio!$H$31</f>
        <v>12.24</v>
      </c>
      <c r="AC20" s="3">
        <f>[16]Maio!$H$32</f>
        <v>13.68</v>
      </c>
      <c r="AD20" s="3">
        <f>[16]Maio!$H$33</f>
        <v>18</v>
      </c>
      <c r="AE20" s="3">
        <f>[16]Maio!$H$34</f>
        <v>11.879999999999999</v>
      </c>
      <c r="AF20" s="3">
        <f>[16]Maio!$H$35</f>
        <v>13.32</v>
      </c>
      <c r="AG20" s="16">
        <f>MAX(B20:AF20)</f>
        <v>19.8</v>
      </c>
    </row>
    <row r="21" spans="1:33" ht="17.100000000000001" customHeight="1" x14ac:dyDescent="0.2">
      <c r="A21" s="9" t="s">
        <v>15</v>
      </c>
      <c r="B21" s="3" t="str">
        <f>[17]Maio!$H$5</f>
        <v>**</v>
      </c>
      <c r="C21" s="3" t="str">
        <f>[17]Maio!$H$6</f>
        <v>**</v>
      </c>
      <c r="D21" s="3" t="str">
        <f>[17]Maio!$H$7</f>
        <v>**</v>
      </c>
      <c r="E21" s="3" t="str">
        <f>[17]Maio!$H$8</f>
        <v>**</v>
      </c>
      <c r="F21" s="3">
        <f>[17]Maio!$H$9</f>
        <v>10.8</v>
      </c>
      <c r="G21" s="3">
        <f>[17]Maio!$H$10</f>
        <v>7.9200000000000008</v>
      </c>
      <c r="H21" s="3">
        <f>[17]Maio!$H$11</f>
        <v>12.24</v>
      </c>
      <c r="I21" s="3">
        <f>[17]Maio!$H$12</f>
        <v>11.520000000000001</v>
      </c>
      <c r="J21" s="3" t="str">
        <f>[17]Maio!$H$13</f>
        <v>**</v>
      </c>
      <c r="K21" s="3" t="str">
        <f>[17]Maio!$H$14</f>
        <v>**</v>
      </c>
      <c r="L21" s="3" t="str">
        <f>[17]Maio!$H$15</f>
        <v>**</v>
      </c>
      <c r="M21" s="3" t="str">
        <f>[17]Maio!$H$16</f>
        <v>**</v>
      </c>
      <c r="N21" s="3" t="str">
        <f>[17]Maio!$H$17</f>
        <v>**</v>
      </c>
      <c r="O21" s="3" t="str">
        <f>[17]Maio!$H$18</f>
        <v>**</v>
      </c>
      <c r="P21" s="3" t="str">
        <f>[17]Maio!$H$19</f>
        <v>**</v>
      </c>
      <c r="Q21" s="3" t="str">
        <f>[17]Maio!$H$20</f>
        <v>**</v>
      </c>
      <c r="R21" s="3" t="str">
        <f>[17]Maio!$H$21</f>
        <v>**</v>
      </c>
      <c r="S21" s="3" t="str">
        <f>[17]Maio!$H$22</f>
        <v>**</v>
      </c>
      <c r="T21" s="3" t="str">
        <f>[17]Maio!$H$23</f>
        <v>**</v>
      </c>
      <c r="U21" s="3" t="str">
        <f>[17]Maio!$H$24</f>
        <v>**</v>
      </c>
      <c r="V21" s="3" t="str">
        <f>[17]Maio!$H$25</f>
        <v>**</v>
      </c>
      <c r="W21" s="3" t="str">
        <f>[17]Maio!$H$26</f>
        <v>**</v>
      </c>
      <c r="X21" s="3" t="str">
        <f>[17]Maio!$H$27</f>
        <v>**</v>
      </c>
      <c r="Y21" s="3" t="str">
        <f>[17]Maio!$H$28</f>
        <v>**</v>
      </c>
      <c r="Z21" s="3" t="str">
        <f>[17]Maio!$H$29</f>
        <v>**</v>
      </c>
      <c r="AA21" s="3" t="str">
        <f>[17]Maio!$H$30</f>
        <v>**</v>
      </c>
      <c r="AB21" s="3" t="str">
        <f>[17]Maio!$H$31</f>
        <v>**</v>
      </c>
      <c r="AC21" s="3" t="str">
        <f>[17]Maio!$H$32</f>
        <v>**</v>
      </c>
      <c r="AD21" s="3" t="str">
        <f>[17]Maio!$H$33</f>
        <v>**</v>
      </c>
      <c r="AE21" s="3" t="str">
        <f>[17]Maio!$H$34</f>
        <v>**</v>
      </c>
      <c r="AF21" s="3" t="str">
        <f>[17]Maio!$H$35</f>
        <v>**</v>
      </c>
      <c r="AG21" s="16" t="s">
        <v>32</v>
      </c>
    </row>
    <row r="22" spans="1:33" ht="17.100000000000001" customHeight="1" x14ac:dyDescent="0.2">
      <c r="A22" s="9" t="s">
        <v>16</v>
      </c>
      <c r="B22" s="3">
        <f>[18]Maio!$H$5</f>
        <v>14.04</v>
      </c>
      <c r="C22" s="3">
        <f>[18]Maio!$H$6</f>
        <v>16.559999999999999</v>
      </c>
      <c r="D22" s="3">
        <f>[18]Maio!$H$7</f>
        <v>13.68</v>
      </c>
      <c r="E22" s="3">
        <f>[18]Maio!$H$8</f>
        <v>9</v>
      </c>
      <c r="F22" s="3">
        <f>[18]Maio!$H$9</f>
        <v>8.2799999999999994</v>
      </c>
      <c r="G22" s="3">
        <f>[18]Maio!$H$10</f>
        <v>7.2</v>
      </c>
      <c r="H22" s="3">
        <f>[18]Maio!$H$11</f>
        <v>9.7200000000000006</v>
      </c>
      <c r="I22" s="3">
        <f>[18]Maio!$H$12</f>
        <v>10.08</v>
      </c>
      <c r="J22" s="3">
        <f>[18]Maio!$H$13</f>
        <v>9.3600000000000012</v>
      </c>
      <c r="K22" s="3">
        <f>[18]Maio!$H$14</f>
        <v>12.96</v>
      </c>
      <c r="L22" s="3">
        <f>[18]Maio!$H$15</f>
        <v>5.7600000000000007</v>
      </c>
      <c r="M22" s="3">
        <f>[18]Maio!$H$16</f>
        <v>7.5600000000000005</v>
      </c>
      <c r="N22" s="3">
        <f>[18]Maio!$H$17</f>
        <v>6.12</v>
      </c>
      <c r="O22" s="3">
        <f>[18]Maio!$H$18</f>
        <v>17.28</v>
      </c>
      <c r="P22" s="3">
        <f>[18]Maio!$H$19</f>
        <v>20.52</v>
      </c>
      <c r="Q22" s="3">
        <f>[18]Maio!$H$20</f>
        <v>10.8</v>
      </c>
      <c r="R22" s="3">
        <f>[18]Maio!$H$21</f>
        <v>7.5600000000000005</v>
      </c>
      <c r="S22" s="3">
        <f>[18]Maio!$H$22</f>
        <v>9.7200000000000006</v>
      </c>
      <c r="T22" s="3">
        <f>[18]Maio!$H$23</f>
        <v>7.9200000000000008</v>
      </c>
      <c r="U22" s="3">
        <f>[18]Maio!$H$24</f>
        <v>10.44</v>
      </c>
      <c r="V22" s="3">
        <f>[18]Maio!$H$25</f>
        <v>12.6</v>
      </c>
      <c r="W22" s="3">
        <f>[18]Maio!$H$26</f>
        <v>16.2</v>
      </c>
      <c r="X22" s="3">
        <f>[18]Maio!$H$27</f>
        <v>8.2799999999999994</v>
      </c>
      <c r="Y22" s="3">
        <f>[18]Maio!$H$28</f>
        <v>14.4</v>
      </c>
      <c r="Z22" s="3">
        <f>[18]Maio!$H$29</f>
        <v>9.3600000000000012</v>
      </c>
      <c r="AA22" s="3">
        <f>[18]Maio!$H$30</f>
        <v>19.440000000000001</v>
      </c>
      <c r="AB22" s="3">
        <f>[18]Maio!$H$31</f>
        <v>16.559999999999999</v>
      </c>
      <c r="AC22" s="3">
        <f>[18]Maio!$H$32</f>
        <v>12.96</v>
      </c>
      <c r="AD22" s="3">
        <f>[18]Maio!$H$33</f>
        <v>8.64</v>
      </c>
      <c r="AE22" s="3">
        <f>[18]Maio!$H$34</f>
        <v>6.84</v>
      </c>
      <c r="AF22" s="3">
        <f>[18]Maio!$H$35</f>
        <v>7.9200000000000008</v>
      </c>
      <c r="AG22" s="16">
        <f t="shared" ref="AG22:AG26" si="2">MAX(B22:AF22)</f>
        <v>20.52</v>
      </c>
    </row>
    <row r="23" spans="1:33" ht="17.100000000000001" customHeight="1" x14ac:dyDescent="0.2">
      <c r="A23" s="9" t="s">
        <v>17</v>
      </c>
      <c r="B23" s="3">
        <f>[19]Maio!$H$5</f>
        <v>11.520000000000001</v>
      </c>
      <c r="C23" s="3">
        <f>[19]Maio!$H$6</f>
        <v>13.68</v>
      </c>
      <c r="D23" s="3">
        <f>[19]Maio!$H$7</f>
        <v>12.6</v>
      </c>
      <c r="E23" s="3">
        <f>[19]Maio!$H$8</f>
        <v>6.12</v>
      </c>
      <c r="F23" s="3">
        <f>[19]Maio!$H$9</f>
        <v>3.24</v>
      </c>
      <c r="G23" s="3">
        <f>[19]Maio!$H$10</f>
        <v>4.32</v>
      </c>
      <c r="H23" s="3">
        <f>[19]Maio!$H$11</f>
        <v>3.24</v>
      </c>
      <c r="I23" s="3">
        <f>[19]Maio!$H$12</f>
        <v>5.7600000000000007</v>
      </c>
      <c r="J23" s="3">
        <f>[19]Maio!$H$13</f>
        <v>7.5600000000000005</v>
      </c>
      <c r="K23" s="3">
        <f>[19]Maio!$H$14</f>
        <v>11.520000000000001</v>
      </c>
      <c r="L23" s="3">
        <f>[19]Maio!$H$15</f>
        <v>7.9200000000000008</v>
      </c>
      <c r="M23" s="3">
        <f>[19]Maio!$H$16</f>
        <v>4.6800000000000006</v>
      </c>
      <c r="N23" s="3">
        <f>[19]Maio!$H$17</f>
        <v>5.7600000000000007</v>
      </c>
      <c r="O23" s="3">
        <f>[19]Maio!$H$18</f>
        <v>5.4</v>
      </c>
      <c r="P23" s="3">
        <f>[19]Maio!$H$19</f>
        <v>15.840000000000002</v>
      </c>
      <c r="Q23" s="3">
        <f>[19]Maio!$H$20</f>
        <v>11.879999999999999</v>
      </c>
      <c r="R23" s="3">
        <f>[19]Maio!$H$21</f>
        <v>7.2</v>
      </c>
      <c r="S23" s="3">
        <f>[19]Maio!$H$22</f>
        <v>6.48</v>
      </c>
      <c r="T23" s="3">
        <f>[19]Maio!$H$23</f>
        <v>9.3600000000000012</v>
      </c>
      <c r="U23" s="3">
        <f>[19]Maio!$H$24</f>
        <v>7.5600000000000005</v>
      </c>
      <c r="V23" s="3">
        <f>[19]Maio!$H$25</f>
        <v>7.5600000000000005</v>
      </c>
      <c r="W23" s="3">
        <f>[19]Maio!$H$26</f>
        <v>6.12</v>
      </c>
      <c r="X23" s="3">
        <f>[19]Maio!$H$27</f>
        <v>12.24</v>
      </c>
      <c r="Y23" s="3">
        <f>[19]Maio!$H$28</f>
        <v>12.96</v>
      </c>
      <c r="Z23" s="3">
        <f>[19]Maio!$H$29</f>
        <v>18</v>
      </c>
      <c r="AA23" s="3">
        <f>[19]Maio!$H$30</f>
        <v>14.4</v>
      </c>
      <c r="AB23" s="3">
        <f>[19]Maio!$H$31</f>
        <v>11.16</v>
      </c>
      <c r="AC23" s="3">
        <f>[19]Maio!$H$32</f>
        <v>6.12</v>
      </c>
      <c r="AD23" s="3">
        <f>[19]Maio!$H$33</f>
        <v>5.7600000000000007</v>
      </c>
      <c r="AE23" s="3">
        <f>[19]Maio!$H$34</f>
        <v>5.7600000000000007</v>
      </c>
      <c r="AF23" s="3">
        <f>[19]Maio!$H$35</f>
        <v>3.24</v>
      </c>
      <c r="AG23" s="16">
        <f t="shared" si="2"/>
        <v>18</v>
      </c>
    </row>
    <row r="24" spans="1:33" ht="17.100000000000001" customHeight="1" x14ac:dyDescent="0.2">
      <c r="A24" s="9" t="s">
        <v>18</v>
      </c>
      <c r="B24" s="3">
        <f>[20]Maio!$H$5</f>
        <v>23.040000000000003</v>
      </c>
      <c r="C24" s="3">
        <f>[20]Maio!$H$6</f>
        <v>19.440000000000001</v>
      </c>
      <c r="D24" s="3">
        <f>[20]Maio!$H$7</f>
        <v>16.2</v>
      </c>
      <c r="E24" s="3">
        <f>[20]Maio!$H$8</f>
        <v>18</v>
      </c>
      <c r="F24" s="3">
        <f>[20]Maio!$H$9</f>
        <v>16.2</v>
      </c>
      <c r="G24" s="3">
        <f>[20]Maio!$H$10</f>
        <v>17.28</v>
      </c>
      <c r="H24" s="3">
        <f>[20]Maio!$H$11</f>
        <v>20.88</v>
      </c>
      <c r="I24" s="3">
        <f>[20]Maio!$H$12</f>
        <v>15.840000000000002</v>
      </c>
      <c r="J24" s="3">
        <f>[20]Maio!$H$13</f>
        <v>18</v>
      </c>
      <c r="K24" s="3">
        <f>[20]Maio!$H$14</f>
        <v>16.559999999999999</v>
      </c>
      <c r="L24" s="3">
        <f>[20]Maio!$H$15</f>
        <v>15.48</v>
      </c>
      <c r="M24" s="3">
        <f>[20]Maio!$H$16</f>
        <v>19.079999999999998</v>
      </c>
      <c r="N24" s="3">
        <f>[20]Maio!$H$17</f>
        <v>17.64</v>
      </c>
      <c r="O24" s="3">
        <f>[20]Maio!$H$18</f>
        <v>16.920000000000002</v>
      </c>
      <c r="P24" s="3">
        <f>[20]Maio!$H$19</f>
        <v>23.400000000000002</v>
      </c>
      <c r="Q24" s="3">
        <f>[20]Maio!$H$20</f>
        <v>24.12</v>
      </c>
      <c r="R24" s="3">
        <f>[20]Maio!$H$21</f>
        <v>20.52</v>
      </c>
      <c r="S24" s="3">
        <f>[20]Maio!$H$22</f>
        <v>21.240000000000002</v>
      </c>
      <c r="T24" s="3">
        <f>[20]Maio!$H$23</f>
        <v>17.64</v>
      </c>
      <c r="U24" s="3">
        <f>[20]Maio!$H$24</f>
        <v>16.2</v>
      </c>
      <c r="V24" s="3">
        <f>[20]Maio!$H$25</f>
        <v>20.88</v>
      </c>
      <c r="W24" s="3">
        <f>[20]Maio!$H$26</f>
        <v>15.48</v>
      </c>
      <c r="X24" s="3">
        <f>[20]Maio!$H$27</f>
        <v>17.64</v>
      </c>
      <c r="Y24" s="3">
        <f>[20]Maio!$H$28</f>
        <v>29.880000000000003</v>
      </c>
      <c r="Z24" s="3">
        <f>[20]Maio!$H$29</f>
        <v>27.720000000000002</v>
      </c>
      <c r="AA24" s="3">
        <f>[20]Maio!$H$30</f>
        <v>14.4</v>
      </c>
      <c r="AB24" s="3">
        <f>[20]Maio!$H$31</f>
        <v>15.48</v>
      </c>
      <c r="AC24" s="3">
        <f>[20]Maio!$H$32</f>
        <v>16.2</v>
      </c>
      <c r="AD24" s="3">
        <f>[20]Maio!$H$33</f>
        <v>20.52</v>
      </c>
      <c r="AE24" s="3">
        <f>[20]Maio!$H$34</f>
        <v>19.8</v>
      </c>
      <c r="AF24" s="3">
        <f>[20]Maio!$H$35</f>
        <v>17.28</v>
      </c>
      <c r="AG24" s="16">
        <f t="shared" si="2"/>
        <v>29.880000000000003</v>
      </c>
    </row>
    <row r="25" spans="1:33" ht="17.100000000000001" customHeight="1" x14ac:dyDescent="0.2">
      <c r="A25" s="9" t="s">
        <v>19</v>
      </c>
      <c r="B25" s="3">
        <f>[21]Maio!$H$5</f>
        <v>12.24</v>
      </c>
      <c r="C25" s="3">
        <f>[21]Maio!$H$6</f>
        <v>13.68</v>
      </c>
      <c r="D25" s="3">
        <f>[21]Maio!$H$7</f>
        <v>12.6</v>
      </c>
      <c r="E25" s="3">
        <f>[21]Maio!$H$8</f>
        <v>12.24</v>
      </c>
      <c r="F25" s="3">
        <f>[21]Maio!$H$9</f>
        <v>11.879999999999999</v>
      </c>
      <c r="G25" s="3">
        <f>[21]Maio!$H$10</f>
        <v>11.520000000000001</v>
      </c>
      <c r="H25" s="3">
        <f>[21]Maio!$H$11</f>
        <v>15.48</v>
      </c>
      <c r="I25" s="3">
        <f>[21]Maio!$H$12</f>
        <v>12.96</v>
      </c>
      <c r="J25" s="3">
        <f>[21]Maio!$H$13</f>
        <v>9.7200000000000006</v>
      </c>
      <c r="K25" s="3">
        <f>[21]Maio!$H$14</f>
        <v>21.96</v>
      </c>
      <c r="L25" s="3">
        <f>[21]Maio!$H$15</f>
        <v>11.16</v>
      </c>
      <c r="M25" s="3">
        <f>[21]Maio!$H$16</f>
        <v>9.3600000000000012</v>
      </c>
      <c r="N25" s="3">
        <f>[21]Maio!$H$17</f>
        <v>12.96</v>
      </c>
      <c r="O25" s="3">
        <f>[21]Maio!$H$18</f>
        <v>16.559999999999999</v>
      </c>
      <c r="P25" s="3">
        <f>[21]Maio!$H$19</f>
        <v>21.96</v>
      </c>
      <c r="Q25" s="3">
        <f>[21]Maio!$H$20</f>
        <v>16.2</v>
      </c>
      <c r="R25" s="3">
        <f>[21]Maio!$H$21</f>
        <v>18.36</v>
      </c>
      <c r="S25" s="3">
        <f>[21]Maio!$H$22</f>
        <v>15.48</v>
      </c>
      <c r="T25" s="3">
        <f>[21]Maio!$H$23</f>
        <v>13.68</v>
      </c>
      <c r="U25" s="3">
        <f>[21]Maio!$H$24</f>
        <v>17.64</v>
      </c>
      <c r="V25" s="3">
        <f>[21]Maio!$H$25</f>
        <v>21.6</v>
      </c>
      <c r="W25" s="3">
        <f>[21]Maio!$H$26</f>
        <v>21.96</v>
      </c>
      <c r="X25" s="3">
        <f>[21]Maio!$H$27</f>
        <v>14.76</v>
      </c>
      <c r="Y25" s="3">
        <f>[21]Maio!$H$28</f>
        <v>25.56</v>
      </c>
      <c r="Z25" s="3">
        <f>[21]Maio!$H$29</f>
        <v>15.840000000000002</v>
      </c>
      <c r="AA25" s="3">
        <f>[21]Maio!$H$30</f>
        <v>18.720000000000002</v>
      </c>
      <c r="AB25" s="3">
        <f>[21]Maio!$H$31</f>
        <v>17.28</v>
      </c>
      <c r="AC25" s="3">
        <f>[21]Maio!$H$32</f>
        <v>15.48</v>
      </c>
      <c r="AD25" s="3">
        <f>[21]Maio!$H$33</f>
        <v>12.96</v>
      </c>
      <c r="AE25" s="3">
        <f>[21]Maio!$H$34</f>
        <v>21.240000000000002</v>
      </c>
      <c r="AF25" s="3">
        <f>[21]Maio!$H$35</f>
        <v>15.840000000000002</v>
      </c>
      <c r="AG25" s="16">
        <f t="shared" si="2"/>
        <v>25.56</v>
      </c>
    </row>
    <row r="26" spans="1:33" ht="17.100000000000001" customHeight="1" x14ac:dyDescent="0.2">
      <c r="A26" s="9" t="s">
        <v>31</v>
      </c>
      <c r="B26" s="3">
        <f>[22]Maio!$H$5</f>
        <v>13.76</v>
      </c>
      <c r="C26" s="3">
        <f>[22]Maio!$H$6</f>
        <v>13.12</v>
      </c>
      <c r="D26" s="3">
        <f>[22]Maio!$H$7</f>
        <v>15.680000000000001</v>
      </c>
      <c r="E26" s="3">
        <f>[22]Maio!$H$8</f>
        <v>7.68</v>
      </c>
      <c r="F26" s="3">
        <f>[22]Maio!$H$9</f>
        <v>8</v>
      </c>
      <c r="G26" s="3">
        <f>[22]Maio!$H$10</f>
        <v>6.08</v>
      </c>
      <c r="H26" s="3">
        <f>[22]Maio!$H$11</f>
        <v>9.6000000000000014</v>
      </c>
      <c r="I26" s="3">
        <f>[22]Maio!$H$12</f>
        <v>8.64</v>
      </c>
      <c r="J26" s="3">
        <f>[22]Maio!$H$13</f>
        <v>7.3599999999999994</v>
      </c>
      <c r="K26" s="3">
        <f>[22]Maio!$H$14</f>
        <v>12.16</v>
      </c>
      <c r="L26" s="3">
        <f>[22]Maio!$H$15</f>
        <v>14.719999999999999</v>
      </c>
      <c r="M26" s="3">
        <f>[22]Maio!$H$16</f>
        <v>8</v>
      </c>
      <c r="N26" s="3">
        <f>[22]Maio!$H$17</f>
        <v>9.6000000000000014</v>
      </c>
      <c r="O26" s="3">
        <f>[22]Maio!$H$18</f>
        <v>8.64</v>
      </c>
      <c r="P26" s="3">
        <f>[22]Maio!$H$19</f>
        <v>13.12</v>
      </c>
      <c r="Q26" s="3">
        <f>[22]Maio!$H$20</f>
        <v>13.440000000000001</v>
      </c>
      <c r="R26" s="3">
        <f>[22]Maio!$H$21</f>
        <v>8.9599999999999991</v>
      </c>
      <c r="S26" s="3">
        <f>[22]Maio!$H$22</f>
        <v>8</v>
      </c>
      <c r="T26" s="3">
        <f>[22]Maio!$H$23</f>
        <v>8</v>
      </c>
      <c r="U26" s="3">
        <f>[22]Maio!$H$24</f>
        <v>7.68</v>
      </c>
      <c r="V26" s="3">
        <f>[22]Maio!$H$25</f>
        <v>14.4</v>
      </c>
      <c r="W26" s="3">
        <f>[22]Maio!$H$26</f>
        <v>12.48</v>
      </c>
      <c r="X26" s="3">
        <f>[22]Maio!$H$27</f>
        <v>12.48</v>
      </c>
      <c r="Y26" s="3">
        <f>[22]Maio!$H$28</f>
        <v>15.040000000000001</v>
      </c>
      <c r="Z26" s="3">
        <f>[22]Maio!$H$29</f>
        <v>13.440000000000001</v>
      </c>
      <c r="AA26" s="3">
        <f>[22]Maio!$H$30</f>
        <v>9.6000000000000014</v>
      </c>
      <c r="AB26" s="3">
        <f>[22]Maio!$H$31</f>
        <v>13.76</v>
      </c>
      <c r="AC26" s="3">
        <f>[22]Maio!$H$32</f>
        <v>10.88</v>
      </c>
      <c r="AD26" s="3">
        <f>[22]Maio!$H$33</f>
        <v>9.6000000000000014</v>
      </c>
      <c r="AE26" s="3">
        <f>[22]Maio!$H$34</f>
        <v>11.200000000000001</v>
      </c>
      <c r="AF26" s="3">
        <f>[22]Maio!$H$35</f>
        <v>11.200000000000001</v>
      </c>
      <c r="AG26" s="16">
        <f t="shared" si="2"/>
        <v>15.680000000000001</v>
      </c>
    </row>
    <row r="27" spans="1:33" ht="17.100000000000001" customHeight="1" x14ac:dyDescent="0.2">
      <c r="A27" s="9" t="s">
        <v>20</v>
      </c>
      <c r="B27" s="3" t="str">
        <f>[23]Maio!$H$5</f>
        <v>**</v>
      </c>
      <c r="C27" s="3" t="str">
        <f>[23]Maio!$H$6</f>
        <v>**</v>
      </c>
      <c r="D27" s="3" t="str">
        <f>[23]Maio!$H$7</f>
        <v>**</v>
      </c>
      <c r="E27" s="3" t="str">
        <f>[23]Maio!$H$8</f>
        <v>**</v>
      </c>
      <c r="F27" s="3" t="str">
        <f>[23]Maio!$H$9</f>
        <v>**</v>
      </c>
      <c r="G27" s="3" t="str">
        <f>[23]Maio!$H$10</f>
        <v>**</v>
      </c>
      <c r="H27" s="3" t="str">
        <f>[23]Maio!$H$11</f>
        <v>**</v>
      </c>
      <c r="I27" s="3" t="str">
        <f>[23]Maio!$H$12</f>
        <v>**</v>
      </c>
      <c r="J27" s="3" t="str">
        <f>[23]Maio!$H$13</f>
        <v>**</v>
      </c>
      <c r="K27" s="3" t="str">
        <f>[23]Maio!$H$14</f>
        <v>**</v>
      </c>
      <c r="L27" s="3" t="str">
        <f>[23]Maio!$H$15</f>
        <v>**</v>
      </c>
      <c r="M27" s="3" t="str">
        <f>[23]Maio!$H$16</f>
        <v>**</v>
      </c>
      <c r="N27" s="3" t="str">
        <f>[23]Maio!$H$17</f>
        <v>**</v>
      </c>
      <c r="O27" s="3" t="str">
        <f>[23]Maio!$H$18</f>
        <v>**</v>
      </c>
      <c r="P27" s="3" t="str">
        <f>[23]Maio!$H$19</f>
        <v>**</v>
      </c>
      <c r="Q27" s="3" t="str">
        <f>[23]Maio!$H$20</f>
        <v>**</v>
      </c>
      <c r="R27" s="3" t="str">
        <f>[23]Maio!$H$21</f>
        <v>**</v>
      </c>
      <c r="S27" s="3" t="str">
        <f>[23]Maio!$H$22</f>
        <v>**</v>
      </c>
      <c r="T27" s="3" t="str">
        <f>[23]Maio!$H$23</f>
        <v>**</v>
      </c>
      <c r="U27" s="3" t="str">
        <f>[23]Maio!$H$24</f>
        <v>**</v>
      </c>
      <c r="V27" s="3" t="str">
        <f>[23]Maio!$H$25</f>
        <v>**</v>
      </c>
      <c r="W27" s="3" t="str">
        <f>[23]Maio!$H$26</f>
        <v>**</v>
      </c>
      <c r="X27" s="3" t="str">
        <f>[23]Maio!$H$27</f>
        <v>**</v>
      </c>
      <c r="Y27" s="3" t="str">
        <f>[23]Maio!$H$28</f>
        <v>**</v>
      </c>
      <c r="Z27" s="3" t="str">
        <f>[23]Maio!$H$29</f>
        <v>**</v>
      </c>
      <c r="AA27" s="3" t="str">
        <f>[23]Maio!$H$30</f>
        <v>**</v>
      </c>
      <c r="AB27" s="3" t="str">
        <f>[23]Maio!$H$31</f>
        <v>**</v>
      </c>
      <c r="AC27" s="3" t="str">
        <f>[23]Maio!$H$32</f>
        <v>**</v>
      </c>
      <c r="AD27" s="3" t="str">
        <f>[23]Maio!$H$33</f>
        <v>**</v>
      </c>
      <c r="AE27" s="3" t="str">
        <f>[23]Maio!$H$34</f>
        <v>**</v>
      </c>
      <c r="AF27" s="3" t="str">
        <f>[23]Maio!$H$35</f>
        <v>**</v>
      </c>
      <c r="AG27" s="16" t="s">
        <v>32</v>
      </c>
    </row>
    <row r="28" spans="1:33" s="5" customFormat="1" ht="17.100000000000001" customHeight="1" x14ac:dyDescent="0.2">
      <c r="A28" s="13" t="s">
        <v>34</v>
      </c>
      <c r="B28" s="21">
        <f>MAX(B5:B27)</f>
        <v>23.040000000000003</v>
      </c>
      <c r="C28" s="21">
        <f t="shared" ref="C28:AG28" si="3">MAX(C5:C27)</f>
        <v>19.8</v>
      </c>
      <c r="D28" s="21">
        <f t="shared" si="3"/>
        <v>16.559999999999999</v>
      </c>
      <c r="E28" s="21">
        <f t="shared" si="3"/>
        <v>18</v>
      </c>
      <c r="F28" s="21">
        <f t="shared" si="3"/>
        <v>16.2</v>
      </c>
      <c r="G28" s="21">
        <f t="shared" si="3"/>
        <v>17.28</v>
      </c>
      <c r="H28" s="21">
        <f t="shared" si="3"/>
        <v>20.88</v>
      </c>
      <c r="I28" s="21">
        <f t="shared" si="3"/>
        <v>15.840000000000002</v>
      </c>
      <c r="J28" s="21">
        <f t="shared" si="3"/>
        <v>18</v>
      </c>
      <c r="K28" s="21">
        <f t="shared" si="3"/>
        <v>21.96</v>
      </c>
      <c r="L28" s="21">
        <f t="shared" si="3"/>
        <v>16.2</v>
      </c>
      <c r="M28" s="21">
        <f t="shared" si="3"/>
        <v>19.079999999999998</v>
      </c>
      <c r="N28" s="21">
        <f t="shared" si="3"/>
        <v>18</v>
      </c>
      <c r="O28" s="21">
        <f t="shared" si="3"/>
        <v>18</v>
      </c>
      <c r="P28" s="21">
        <f t="shared" si="3"/>
        <v>23.400000000000002</v>
      </c>
      <c r="Q28" s="21">
        <f t="shared" si="3"/>
        <v>24.12</v>
      </c>
      <c r="R28" s="21">
        <f t="shared" si="3"/>
        <v>26.28</v>
      </c>
      <c r="S28" s="21">
        <f t="shared" si="3"/>
        <v>21.240000000000002</v>
      </c>
      <c r="T28" s="21">
        <f t="shared" si="3"/>
        <v>17.64</v>
      </c>
      <c r="U28" s="21">
        <f t="shared" si="3"/>
        <v>17.64</v>
      </c>
      <c r="V28" s="21">
        <f t="shared" si="3"/>
        <v>21.6</v>
      </c>
      <c r="W28" s="21">
        <f t="shared" si="3"/>
        <v>21.96</v>
      </c>
      <c r="X28" s="21">
        <f t="shared" si="3"/>
        <v>20.16</v>
      </c>
      <c r="Y28" s="21">
        <f t="shared" si="3"/>
        <v>29.880000000000003</v>
      </c>
      <c r="Z28" s="21">
        <f t="shared" si="3"/>
        <v>27.720000000000002</v>
      </c>
      <c r="AA28" s="21">
        <f t="shared" si="3"/>
        <v>19.440000000000001</v>
      </c>
      <c r="AB28" s="21">
        <f t="shared" si="3"/>
        <v>21.240000000000002</v>
      </c>
      <c r="AC28" s="21">
        <f t="shared" si="3"/>
        <v>21.240000000000002</v>
      </c>
      <c r="AD28" s="21">
        <f t="shared" si="3"/>
        <v>20.52</v>
      </c>
      <c r="AE28" s="21">
        <f t="shared" si="3"/>
        <v>21.96</v>
      </c>
      <c r="AF28" s="54">
        <f t="shared" si="3"/>
        <v>17.28</v>
      </c>
      <c r="AG28" s="21">
        <f t="shared" si="3"/>
        <v>29.880000000000003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AJ27" sqref="AJ26:AJ27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44</v>
      </c>
      <c r="AH3" s="19"/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9"/>
    </row>
    <row r="5" spans="1:34" s="5" customFormat="1" ht="20.100000000000001" customHeight="1" thickTop="1" x14ac:dyDescent="0.2">
      <c r="A5" s="8" t="s">
        <v>48</v>
      </c>
      <c r="B5" s="42" t="str">
        <f>[1]Maio!$I$5</f>
        <v>**</v>
      </c>
      <c r="C5" s="42" t="str">
        <f>[1]Maio!$I$6</f>
        <v>**</v>
      </c>
      <c r="D5" s="42" t="str">
        <f>[1]Maio!$I$7</f>
        <v>**</v>
      </c>
      <c r="E5" s="42" t="str">
        <f>[1]Maio!$I$8</f>
        <v>**</v>
      </c>
      <c r="F5" s="42" t="str">
        <f>[1]Maio!$I$9</f>
        <v>**</v>
      </c>
      <c r="G5" s="42" t="str">
        <f>[1]Maio!$I$10</f>
        <v>**</v>
      </c>
      <c r="H5" s="42" t="str">
        <f>[1]Maio!$I$11</f>
        <v>**</v>
      </c>
      <c r="I5" s="42" t="str">
        <f>[1]Maio!$I$12</f>
        <v>**</v>
      </c>
      <c r="J5" s="42" t="str">
        <f>[1]Maio!$I$13</f>
        <v>**</v>
      </c>
      <c r="K5" s="42" t="str">
        <f>[1]Maio!$I$14</f>
        <v>**</v>
      </c>
      <c r="L5" s="42" t="str">
        <f>[1]Maio!$I$15</f>
        <v>**</v>
      </c>
      <c r="M5" s="42" t="str">
        <f>[1]Maio!$I$16</f>
        <v>**</v>
      </c>
      <c r="N5" s="42" t="str">
        <f>[1]Maio!$I$17</f>
        <v>**</v>
      </c>
      <c r="O5" s="42" t="str">
        <f>[1]Maio!$I$18</f>
        <v>**</v>
      </c>
      <c r="P5" s="42" t="str">
        <f>[1]Maio!$I$19</f>
        <v>**</v>
      </c>
      <c r="Q5" s="42" t="str">
        <f>[1]Maio!$I$20</f>
        <v>**</v>
      </c>
      <c r="R5" s="42" t="str">
        <f>[1]Maio!$I$21</f>
        <v>**</v>
      </c>
      <c r="S5" s="42" t="str">
        <f>[1]Maio!$I$22</f>
        <v>**</v>
      </c>
      <c r="T5" s="42" t="str">
        <f>[1]Maio!$I$23</f>
        <v>**</v>
      </c>
      <c r="U5" s="42" t="str">
        <f>[1]Maio!$I$24</f>
        <v>**</v>
      </c>
      <c r="V5" s="42" t="str">
        <f>[1]Maio!$I$25</f>
        <v>**</v>
      </c>
      <c r="W5" s="42" t="str">
        <f>[1]Maio!$I$26</f>
        <v>**</v>
      </c>
      <c r="X5" s="42" t="str">
        <f>[1]Maio!$I$27</f>
        <v>**</v>
      </c>
      <c r="Y5" s="42" t="str">
        <f>[1]Maio!$I$28</f>
        <v>**</v>
      </c>
      <c r="Z5" s="42" t="str">
        <f>[1]Maio!$I$29</f>
        <v>**</v>
      </c>
      <c r="AA5" s="42" t="str">
        <f>[1]Maio!$I$30</f>
        <v>**</v>
      </c>
      <c r="AB5" s="42" t="str">
        <f>[1]Maio!$I$31</f>
        <v>**</v>
      </c>
      <c r="AC5" s="42" t="str">
        <f>[1]Maio!$I$32</f>
        <v>**</v>
      </c>
      <c r="AD5" s="42" t="str">
        <f>[1]Maio!$I$33</f>
        <v>**</v>
      </c>
      <c r="AE5" s="42" t="str">
        <f>[1]Maio!$I$34</f>
        <v>**</v>
      </c>
      <c r="AF5" s="42" t="str">
        <f>[1]Maio!$I$35</f>
        <v>**</v>
      </c>
      <c r="AG5" s="49" t="str">
        <f>[1]Maio!$I$36</f>
        <v>**</v>
      </c>
      <c r="AH5" s="19"/>
    </row>
    <row r="6" spans="1:34" s="1" customFormat="1" ht="17.100000000000001" customHeight="1" x14ac:dyDescent="0.2">
      <c r="A6" s="9" t="s">
        <v>0</v>
      </c>
      <c r="B6" s="3" t="str">
        <f>[2]Maio!$I$5</f>
        <v>SO</v>
      </c>
      <c r="C6" s="3" t="str">
        <f>[2]Maio!$I$6</f>
        <v>SO</v>
      </c>
      <c r="D6" s="3" t="str">
        <f>[2]Maio!$I$7</f>
        <v>SE</v>
      </c>
      <c r="E6" s="3" t="str">
        <f>[2]Maio!$I$8</f>
        <v>SO</v>
      </c>
      <c r="F6" s="3" t="str">
        <f>[2]Maio!$I$9</f>
        <v>SO</v>
      </c>
      <c r="G6" s="3" t="str">
        <f>[2]Maio!$I$10</f>
        <v>SO</v>
      </c>
      <c r="H6" s="3" t="str">
        <f>[2]Maio!$I$11</f>
        <v>NE</v>
      </c>
      <c r="I6" s="3" t="str">
        <f>[2]Maio!$I$12</f>
        <v>L</v>
      </c>
      <c r="J6" s="3" t="str">
        <f>[2]Maio!$I$13</f>
        <v>NE</v>
      </c>
      <c r="K6" s="3" t="str">
        <f>[2]Maio!$I$14</f>
        <v>L</v>
      </c>
      <c r="L6" s="3" t="str">
        <f>[2]Maio!$I$15</f>
        <v>L</v>
      </c>
      <c r="M6" s="3" t="str">
        <f>[2]Maio!$I$16</f>
        <v>SO</v>
      </c>
      <c r="N6" s="3" t="str">
        <f>[2]Maio!$I$17</f>
        <v>SO</v>
      </c>
      <c r="O6" s="3" t="str">
        <f>[2]Maio!$I$18</f>
        <v>L</v>
      </c>
      <c r="P6" s="3" t="str">
        <f>[2]Maio!$I$19</f>
        <v>SO</v>
      </c>
      <c r="Q6" s="3" t="str">
        <f>[2]Maio!$I$20</f>
        <v>SO</v>
      </c>
      <c r="R6" s="3" t="str">
        <f>[2]Maio!$I$21</f>
        <v>SO</v>
      </c>
      <c r="S6" s="3" t="str">
        <f>[2]Maio!$I$22</f>
        <v>NE</v>
      </c>
      <c r="T6" s="20" t="str">
        <f>[2]Maio!$I$23</f>
        <v>L</v>
      </c>
      <c r="U6" s="20" t="str">
        <f>[2]Maio!$I$24</f>
        <v>NE</v>
      </c>
      <c r="V6" s="20" t="str">
        <f>[2]Maio!$I$25</f>
        <v>NE</v>
      </c>
      <c r="W6" s="20" t="str">
        <f>[2]Maio!$I$26</f>
        <v>NE</v>
      </c>
      <c r="X6" s="20" t="str">
        <f>[2]Maio!$I$27</f>
        <v>L</v>
      </c>
      <c r="Y6" s="20" t="str">
        <f>[2]Maio!$I$28</f>
        <v>L</v>
      </c>
      <c r="Z6" s="20" t="str">
        <f>[2]Maio!$I$29</f>
        <v>L</v>
      </c>
      <c r="AA6" s="20" t="str">
        <f>[2]Maio!$I$30</f>
        <v>S</v>
      </c>
      <c r="AB6" s="20" t="str">
        <f>[2]Maio!$I$31</f>
        <v>SO</v>
      </c>
      <c r="AC6" s="20" t="str">
        <f>[2]Maio!$I$32</f>
        <v>SO</v>
      </c>
      <c r="AD6" s="20" t="str">
        <f>[2]Maio!$I$33</f>
        <v>SO</v>
      </c>
      <c r="AE6" s="20" t="str">
        <f>[2]Maio!$I$34</f>
        <v>NE</v>
      </c>
      <c r="AF6" s="20" t="str">
        <f>[2]Maio!$I$35</f>
        <v>SO</v>
      </c>
      <c r="AG6" s="50" t="str">
        <f>[2]Maio!$I$36</f>
        <v>SO</v>
      </c>
      <c r="AH6" s="2"/>
    </row>
    <row r="7" spans="1:34" ht="17.100000000000001" customHeight="1" x14ac:dyDescent="0.2">
      <c r="A7" s="9" t="s">
        <v>1</v>
      </c>
      <c r="B7" s="15" t="str">
        <f>[3]Maio!$I$5</f>
        <v>S</v>
      </c>
      <c r="C7" s="15" t="str">
        <f>[3]Maio!$I$6</f>
        <v>S</v>
      </c>
      <c r="D7" s="15" t="str">
        <f>[3]Maio!$I$7</f>
        <v>S</v>
      </c>
      <c r="E7" s="15" t="str">
        <f>[3]Maio!$I$8</f>
        <v>S</v>
      </c>
      <c r="F7" s="15" t="str">
        <f>[3]Maio!$I$9</f>
        <v>SE</v>
      </c>
      <c r="G7" s="15" t="str">
        <f>[3]Maio!$I$10</f>
        <v>SE</v>
      </c>
      <c r="H7" s="15" t="str">
        <f>[3]Maio!$I$11</f>
        <v>SE</v>
      </c>
      <c r="I7" s="15" t="str">
        <f>[3]Maio!$I$12</f>
        <v>SE</v>
      </c>
      <c r="J7" s="15" t="str">
        <f>[3]Maio!$I$13</f>
        <v>SE</v>
      </c>
      <c r="K7" s="15" t="str">
        <f>[3]Maio!$I$14</f>
        <v>SE</v>
      </c>
      <c r="L7" s="15" t="str">
        <f>[3]Maio!$I$15</f>
        <v>SE</v>
      </c>
      <c r="M7" s="15" t="str">
        <f>[3]Maio!$I$16</f>
        <v>SE</v>
      </c>
      <c r="N7" s="15" t="str">
        <f>[3]Maio!$I$17</f>
        <v>SE</v>
      </c>
      <c r="O7" s="15" t="str">
        <f>[3]Maio!$I$18</f>
        <v>SE</v>
      </c>
      <c r="P7" s="15" t="str">
        <f>[3]Maio!$I$19</f>
        <v>S</v>
      </c>
      <c r="Q7" s="15" t="str">
        <f>[3]Maio!$I$20</f>
        <v>S</v>
      </c>
      <c r="R7" s="15" t="str">
        <f>[3]Maio!$I$21</f>
        <v>S</v>
      </c>
      <c r="S7" s="15" t="str">
        <f>[3]Maio!$I$22</f>
        <v>SE</v>
      </c>
      <c r="T7" s="24" t="str">
        <f>[3]Maio!$I$23</f>
        <v>SE</v>
      </c>
      <c r="U7" s="24" t="str">
        <f>[3]Maio!$I$24</f>
        <v>SE</v>
      </c>
      <c r="V7" s="24" t="str">
        <f>[3]Maio!$I$25</f>
        <v>SE</v>
      </c>
      <c r="W7" s="24" t="str">
        <f>[3]Maio!$I$26</f>
        <v>SE</v>
      </c>
      <c r="X7" s="24" t="str">
        <f>[3]Maio!$I$27</f>
        <v>SE</v>
      </c>
      <c r="Y7" s="24" t="str">
        <f>[3]Maio!$I$28</f>
        <v>SE</v>
      </c>
      <c r="Z7" s="24" t="str">
        <f>[3]Maio!$I$29</f>
        <v>SE</v>
      </c>
      <c r="AA7" s="24" t="str">
        <f>[3]Maio!$I$30</f>
        <v>S</v>
      </c>
      <c r="AB7" s="24" t="str">
        <f>[3]Maio!$I$31</f>
        <v>S</v>
      </c>
      <c r="AC7" s="24" t="str">
        <f>[3]Maio!$I$32</f>
        <v>S</v>
      </c>
      <c r="AD7" s="24" t="str">
        <f>[3]Maio!$I$33</f>
        <v>SE</v>
      </c>
      <c r="AE7" s="24" t="str">
        <f>[3]Maio!$I$34</f>
        <v>SE</v>
      </c>
      <c r="AF7" s="24" t="str">
        <f>[3]Maio!$I$35</f>
        <v>SE</v>
      </c>
      <c r="AG7" s="50" t="str">
        <f>[3]Maio!$I$36</f>
        <v>SE</v>
      </c>
      <c r="AH7" s="2"/>
    </row>
    <row r="8" spans="1:34" ht="17.100000000000001" customHeight="1" x14ac:dyDescent="0.2">
      <c r="A8" s="9" t="s">
        <v>2</v>
      </c>
      <c r="B8" s="2" t="str">
        <f>[4]Maio!$I$5</f>
        <v>**</v>
      </c>
      <c r="C8" s="2" t="str">
        <f>[4]Maio!$I$6</f>
        <v>**</v>
      </c>
      <c r="D8" s="2" t="str">
        <f>[4]Maio!$I$7</f>
        <v>**</v>
      </c>
      <c r="E8" s="2" t="str">
        <f>[4]Maio!$I$8</f>
        <v>**</v>
      </c>
      <c r="F8" s="2" t="str">
        <f>[4]Maio!$I$9</f>
        <v>**</v>
      </c>
      <c r="G8" s="2" t="str">
        <f>[4]Maio!$I$10</f>
        <v>**</v>
      </c>
      <c r="H8" s="2" t="str">
        <f>[4]Maio!$I$11</f>
        <v>**</v>
      </c>
      <c r="I8" s="2" t="str">
        <f>[4]Maio!$I$12</f>
        <v>**</v>
      </c>
      <c r="J8" s="2" t="str">
        <f>[4]Maio!$I$13</f>
        <v>**</v>
      </c>
      <c r="K8" s="2" t="str">
        <f>[4]Maio!$I$14</f>
        <v>**</v>
      </c>
      <c r="L8" s="2" t="str">
        <f>[4]Maio!$I$15</f>
        <v>**</v>
      </c>
      <c r="M8" s="2" t="str">
        <f>[4]Maio!$I$16</f>
        <v>**</v>
      </c>
      <c r="N8" s="2" t="str">
        <f>[4]Maio!$I$17</f>
        <v>**</v>
      </c>
      <c r="O8" s="2" t="str">
        <f>[4]Maio!$I$18</f>
        <v>**</v>
      </c>
      <c r="P8" s="2" t="str">
        <f>[4]Maio!$I$19</f>
        <v>**</v>
      </c>
      <c r="Q8" s="2" t="str">
        <f>[4]Maio!$I$20</f>
        <v>**</v>
      </c>
      <c r="R8" s="2" t="str">
        <f>[4]Maio!$I$21</f>
        <v>**</v>
      </c>
      <c r="S8" s="2" t="str">
        <f>[4]Maio!$I$22</f>
        <v>**</v>
      </c>
      <c r="T8" s="20" t="str">
        <f>[4]Maio!$I$23</f>
        <v>**</v>
      </c>
      <c r="U8" s="20" t="str">
        <f>[4]Maio!$I$24</f>
        <v>**</v>
      </c>
      <c r="V8" s="2" t="str">
        <f>[4]Maio!$I$25</f>
        <v>**</v>
      </c>
      <c r="W8" s="20" t="str">
        <f>[4]Maio!$I$26</f>
        <v>**</v>
      </c>
      <c r="X8" s="20" t="str">
        <f>[4]Maio!$I$27</f>
        <v>**</v>
      </c>
      <c r="Y8" s="20" t="str">
        <f>[4]Maio!$I$28</f>
        <v>**</v>
      </c>
      <c r="Z8" s="20" t="str">
        <f>[4]Maio!$I$29</f>
        <v>**</v>
      </c>
      <c r="AA8" s="20" t="str">
        <f>[4]Maio!$I$30</f>
        <v>**</v>
      </c>
      <c r="AB8" s="20" t="str">
        <f>[4]Maio!$I$31</f>
        <v>**</v>
      </c>
      <c r="AC8" s="20" t="str">
        <f>[4]Maio!$I$32</f>
        <v>**</v>
      </c>
      <c r="AD8" s="20" t="str">
        <f>[4]Maio!$I$33</f>
        <v>**</v>
      </c>
      <c r="AE8" s="20" t="str">
        <f>[4]Maio!$I$34</f>
        <v>L</v>
      </c>
      <c r="AF8" s="20" t="str">
        <f>[4]Maio!$I$35</f>
        <v>L</v>
      </c>
      <c r="AG8" s="50" t="str">
        <f>[4]Maio!$I$36</f>
        <v>**</v>
      </c>
      <c r="AH8" s="2"/>
    </row>
    <row r="9" spans="1:34" ht="17.100000000000001" customHeight="1" x14ac:dyDescent="0.2">
      <c r="A9" s="9" t="s">
        <v>3</v>
      </c>
      <c r="B9" s="2" t="str">
        <f>[5]Maio!$I$5</f>
        <v>O</v>
      </c>
      <c r="C9" s="2" t="str">
        <f>[5]Maio!$I$6</f>
        <v>S</v>
      </c>
      <c r="D9" s="2" t="str">
        <f>[5]Maio!$I$7</f>
        <v>SE</v>
      </c>
      <c r="E9" s="2" t="str">
        <f>[5]Maio!$I$8</f>
        <v>O</v>
      </c>
      <c r="F9" s="2" t="str">
        <f>[5]Maio!$I$9</f>
        <v>O</v>
      </c>
      <c r="G9" s="2" t="str">
        <f>[5]Maio!$I$10</f>
        <v>O</v>
      </c>
      <c r="H9" s="2" t="str">
        <f>[5]Maio!$I$11</f>
        <v>O</v>
      </c>
      <c r="I9" s="2" t="str">
        <f>[5]Maio!$I$12</f>
        <v>O</v>
      </c>
      <c r="J9" s="2" t="str">
        <f>[5]Maio!$I$13</f>
        <v>O</v>
      </c>
      <c r="K9" s="2" t="str">
        <f>[5]Maio!$I$14</f>
        <v>O</v>
      </c>
      <c r="L9" s="2" t="str">
        <f>[5]Maio!$I$15</f>
        <v>SO</v>
      </c>
      <c r="M9" s="2" t="str">
        <f>[5]Maio!$I$16</f>
        <v>L</v>
      </c>
      <c r="N9" s="2" t="str">
        <f>[5]Maio!$I$17</f>
        <v>O</v>
      </c>
      <c r="O9" s="2" t="str">
        <f>[5]Maio!$I$18</f>
        <v>L</v>
      </c>
      <c r="P9" s="2" t="str">
        <f>[5]Maio!$I$19</f>
        <v>O</v>
      </c>
      <c r="Q9" s="2" t="str">
        <f>[5]Maio!$I$20</f>
        <v>S</v>
      </c>
      <c r="R9" s="2" t="str">
        <f>[5]Maio!$I$21</f>
        <v>L</v>
      </c>
      <c r="S9" s="2" t="str">
        <f>[5]Maio!$I$22</f>
        <v>SE</v>
      </c>
      <c r="T9" s="20" t="str">
        <f>[5]Maio!$I$23</f>
        <v>O</v>
      </c>
      <c r="U9" s="20" t="str">
        <f>[5]Maio!$I$24</f>
        <v>SE</v>
      </c>
      <c r="V9" s="20" t="str">
        <f>[5]Maio!$I$25</f>
        <v>L</v>
      </c>
      <c r="W9" s="20" t="str">
        <f>[5]Maio!$I$26</f>
        <v>NE</v>
      </c>
      <c r="X9" s="20" t="str">
        <f>[5]Maio!$I$27</f>
        <v>SO</v>
      </c>
      <c r="Y9" s="20" t="str">
        <f>[5]Maio!$I$28</f>
        <v>O</v>
      </c>
      <c r="Z9" s="20" t="str">
        <f>[5]Maio!$I$29</f>
        <v>O</v>
      </c>
      <c r="AA9" s="20" t="str">
        <f>[5]Maio!$I$30</f>
        <v>O</v>
      </c>
      <c r="AB9" s="20" t="str">
        <f>[5]Maio!$I$31</f>
        <v>NO</v>
      </c>
      <c r="AC9" s="20" t="str">
        <f>[5]Maio!$I$32</f>
        <v>NO</v>
      </c>
      <c r="AD9" s="20" t="str">
        <f>[5]Maio!$I$33</f>
        <v>SE</v>
      </c>
      <c r="AE9" s="20" t="str">
        <f>[5]Maio!$I$34</f>
        <v>L</v>
      </c>
      <c r="AF9" s="20" t="str">
        <f>[5]Maio!$I$35</f>
        <v>O</v>
      </c>
      <c r="AG9" s="50" t="str">
        <f>[5]Maio!$I$36</f>
        <v>O</v>
      </c>
      <c r="AH9" s="2"/>
    </row>
    <row r="10" spans="1:34" ht="17.100000000000001" customHeight="1" x14ac:dyDescent="0.2">
      <c r="A10" s="9" t="s">
        <v>4</v>
      </c>
      <c r="B10" s="2" t="str">
        <f>[6]Maio!$I$5</f>
        <v>S</v>
      </c>
      <c r="C10" s="2" t="str">
        <f>[6]Maio!$I$6</f>
        <v>S</v>
      </c>
      <c r="D10" s="2" t="str">
        <f>[6]Maio!$I$7</f>
        <v>SE</v>
      </c>
      <c r="E10" s="2" t="str">
        <f>[6]Maio!$I$8</f>
        <v>SE</v>
      </c>
      <c r="F10" s="2" t="str">
        <f>[6]Maio!$I$9</f>
        <v>L</v>
      </c>
      <c r="G10" s="2" t="str">
        <f>[6]Maio!$I$10</f>
        <v>SE</v>
      </c>
      <c r="H10" s="2" t="str">
        <f>[6]Maio!$I$11</f>
        <v>L</v>
      </c>
      <c r="I10" s="2" t="str">
        <f>[6]Maio!$I$12</f>
        <v>L</v>
      </c>
      <c r="J10" s="2" t="str">
        <f>[6]Maio!$I$13</f>
        <v>SE</v>
      </c>
      <c r="K10" s="2" t="str">
        <f>[6]Maio!$I$14</f>
        <v>L</v>
      </c>
      <c r="L10" s="2" t="str">
        <f>[6]Maio!$I$15</f>
        <v>L</v>
      </c>
      <c r="M10" s="2" t="str">
        <f>[6]Maio!$I$16</f>
        <v>L</v>
      </c>
      <c r="N10" s="2" t="str">
        <f>[6]Maio!$I$17</f>
        <v>L</v>
      </c>
      <c r="O10" s="2" t="str">
        <f>[6]Maio!$I$18</f>
        <v>SE</v>
      </c>
      <c r="P10" s="2" t="str">
        <f>[6]Maio!$I$19</f>
        <v>L</v>
      </c>
      <c r="Q10" s="2" t="str">
        <f>[6]Maio!$I$20</f>
        <v>S</v>
      </c>
      <c r="R10" s="2" t="str">
        <f>[6]Maio!$I$21</f>
        <v>SE</v>
      </c>
      <c r="S10" s="2" t="str">
        <f>[6]Maio!$I$22</f>
        <v>L</v>
      </c>
      <c r="T10" s="20" t="str">
        <f>[6]Maio!$I$23</f>
        <v>L</v>
      </c>
      <c r="U10" s="20" t="str">
        <f>[6]Maio!$I$24</f>
        <v>L</v>
      </c>
      <c r="V10" s="20" t="str">
        <f>[6]Maio!$I$25</f>
        <v>L</v>
      </c>
      <c r="W10" s="20" t="str">
        <f>[6]Maio!$I$26</f>
        <v>L</v>
      </c>
      <c r="X10" s="20" t="str">
        <f>[6]Maio!$I$27</f>
        <v>L</v>
      </c>
      <c r="Y10" s="20" t="str">
        <f>[6]Maio!$I$28</f>
        <v>L</v>
      </c>
      <c r="Z10" s="20" t="str">
        <f>[6]Maio!$I$29</f>
        <v>NE</v>
      </c>
      <c r="AA10" s="20" t="str">
        <f>[6]Maio!$I$30</f>
        <v>SE</v>
      </c>
      <c r="AB10" s="20" t="str">
        <f>[6]Maio!$I$31</f>
        <v>SE</v>
      </c>
      <c r="AC10" s="20" t="str">
        <f>[6]Maio!$I$32</f>
        <v>SE</v>
      </c>
      <c r="AD10" s="20" t="str">
        <f>[6]Maio!$I$33</f>
        <v>SE</v>
      </c>
      <c r="AE10" s="20" t="str">
        <f>[6]Maio!$I$34</f>
        <v>SE</v>
      </c>
      <c r="AF10" s="20" t="str">
        <f>[6]Maio!$I$35</f>
        <v>L</v>
      </c>
      <c r="AG10" s="50" t="str">
        <f>[6]Maio!$I$36</f>
        <v>L</v>
      </c>
      <c r="AH10" s="2"/>
    </row>
    <row r="11" spans="1:34" ht="17.100000000000001" customHeight="1" x14ac:dyDescent="0.2">
      <c r="A11" s="9" t="s">
        <v>5</v>
      </c>
      <c r="B11" s="20" t="str">
        <f>[7]Maio!$I$5</f>
        <v>SO</v>
      </c>
      <c r="C11" s="20" t="str">
        <f>[7]Maio!$I$6</f>
        <v>SO</v>
      </c>
      <c r="D11" s="20" t="str">
        <f>[7]Maio!$I$7</f>
        <v>S</v>
      </c>
      <c r="E11" s="20" t="str">
        <f>[7]Maio!$I$8</f>
        <v>S</v>
      </c>
      <c r="F11" s="20" t="str">
        <f>[7]Maio!$I$9</f>
        <v>NO</v>
      </c>
      <c r="G11" s="20" t="str">
        <f>[7]Maio!$I$10</f>
        <v>L</v>
      </c>
      <c r="H11" s="20" t="str">
        <f>[7]Maio!$I$11</f>
        <v>NE</v>
      </c>
      <c r="I11" s="20" t="str">
        <f>[7]Maio!$I$12</f>
        <v>L</v>
      </c>
      <c r="J11" s="20" t="str">
        <f>[7]Maio!$I$13</f>
        <v>SE</v>
      </c>
      <c r="K11" s="20" t="str">
        <f>[7]Maio!$I$14</f>
        <v>L</v>
      </c>
      <c r="L11" s="20" t="str">
        <f>[7]Maio!$I$15</f>
        <v>L</v>
      </c>
      <c r="M11" s="20" t="str">
        <f>[7]Maio!$I$16</f>
        <v>SE</v>
      </c>
      <c r="N11" s="20" t="str">
        <f>[7]Maio!$I$17</f>
        <v>L</v>
      </c>
      <c r="O11" s="20" t="str">
        <f>[7]Maio!$I$18</f>
        <v>NE</v>
      </c>
      <c r="P11" s="20" t="str">
        <f>[7]Maio!$I$19</f>
        <v>S</v>
      </c>
      <c r="Q11" s="20" t="str">
        <f>[7]Maio!$I$20</f>
        <v>S</v>
      </c>
      <c r="R11" s="20" t="str">
        <f>[7]Maio!$I$21</f>
        <v>S</v>
      </c>
      <c r="S11" s="20" t="str">
        <f>[7]Maio!$I$22</f>
        <v>SO</v>
      </c>
      <c r="T11" s="20" t="str">
        <f>[7]Maio!$I$23</f>
        <v>SO</v>
      </c>
      <c r="U11" s="20" t="str">
        <f>[7]Maio!$I$24</f>
        <v>L</v>
      </c>
      <c r="V11" s="20" t="str">
        <f>[7]Maio!$I$25</f>
        <v>L</v>
      </c>
      <c r="W11" s="20" t="str">
        <f>[7]Maio!$I$26</f>
        <v>L</v>
      </c>
      <c r="X11" s="20" t="str">
        <f>[7]Maio!$I$27</f>
        <v>L</v>
      </c>
      <c r="Y11" s="20" t="str">
        <f>[7]Maio!$I$28</f>
        <v>SE</v>
      </c>
      <c r="Z11" s="20" t="str">
        <f>[7]Maio!$I$29</f>
        <v>L</v>
      </c>
      <c r="AA11" s="20" t="str">
        <f>[7]Maio!$I$30</f>
        <v>SO</v>
      </c>
      <c r="AB11" s="20" t="str">
        <f>[7]Maio!$I$31</f>
        <v>SO</v>
      </c>
      <c r="AC11" s="20" t="str">
        <f>[7]Maio!$I$32</f>
        <v>SO</v>
      </c>
      <c r="AD11" s="20" t="str">
        <f>[7]Maio!$I$33</f>
        <v>NO</v>
      </c>
      <c r="AE11" s="20" t="str">
        <f>[7]Maio!$I$34</f>
        <v>L</v>
      </c>
      <c r="AF11" s="20" t="str">
        <f>[7]Maio!$I$35</f>
        <v>L</v>
      </c>
      <c r="AG11" s="50" t="str">
        <f>[7]Maio!$I$36</f>
        <v>L</v>
      </c>
      <c r="AH11" s="2"/>
    </row>
    <row r="12" spans="1:34" ht="17.100000000000001" customHeight="1" x14ac:dyDescent="0.2">
      <c r="A12" s="9" t="s">
        <v>6</v>
      </c>
      <c r="B12" s="20" t="str">
        <f>[8]Maio!$I$5</f>
        <v>SO</v>
      </c>
      <c r="C12" s="20" t="str">
        <f>[8]Maio!$I$6</f>
        <v>SO</v>
      </c>
      <c r="D12" s="20" t="str">
        <f>[8]Maio!$I$7</f>
        <v>S</v>
      </c>
      <c r="E12" s="20" t="str">
        <f>[8]Maio!$I$8</f>
        <v>S</v>
      </c>
      <c r="F12" s="20" t="str">
        <f>[8]Maio!$I$9</f>
        <v>SE</v>
      </c>
      <c r="G12" s="20" t="str">
        <f>[8]Maio!$I$10</f>
        <v>SE</v>
      </c>
      <c r="H12" s="20" t="str">
        <f>[8]Maio!$I$11</f>
        <v>SE</v>
      </c>
      <c r="I12" s="20" t="str">
        <f>[8]Maio!$I$12</f>
        <v>SE</v>
      </c>
      <c r="J12" s="20" t="str">
        <f>[8]Maio!$I$13</f>
        <v>L</v>
      </c>
      <c r="K12" s="20" t="str">
        <f>[8]Maio!$I$14</f>
        <v>L</v>
      </c>
      <c r="L12" s="20" t="str">
        <f>[8]Maio!$I$15</f>
        <v>SE</v>
      </c>
      <c r="M12" s="20" t="str">
        <f>[8]Maio!$I$16</f>
        <v>L</v>
      </c>
      <c r="N12" s="20" t="str">
        <f>[8]Maio!$I$17</f>
        <v>SE</v>
      </c>
      <c r="O12" s="20" t="str">
        <f>[8]Maio!$I$18</f>
        <v>SE</v>
      </c>
      <c r="P12" s="20" t="str">
        <f>[8]Maio!$I$19</f>
        <v>SE</v>
      </c>
      <c r="Q12" s="20" t="str">
        <f>[8]Maio!$I$20</f>
        <v>S</v>
      </c>
      <c r="R12" s="20" t="str">
        <f>[8]Maio!$I$21</f>
        <v>SE</v>
      </c>
      <c r="S12" s="20" t="str">
        <f>[8]Maio!$I$22</f>
        <v>SE</v>
      </c>
      <c r="T12" s="20" t="str">
        <f>[8]Maio!$I$23</f>
        <v>SE</v>
      </c>
      <c r="U12" s="20" t="str">
        <f>[8]Maio!$I$24</f>
        <v>SE</v>
      </c>
      <c r="V12" s="20" t="str">
        <f>[8]Maio!$I$25</f>
        <v>SE</v>
      </c>
      <c r="W12" s="20" t="str">
        <f>[8]Maio!$I$26</f>
        <v>SE</v>
      </c>
      <c r="X12" s="20" t="str">
        <f>[8]Maio!$I$27</f>
        <v>SE</v>
      </c>
      <c r="Y12" s="20" t="str">
        <f>[8]Maio!$I$28</f>
        <v>SE</v>
      </c>
      <c r="Z12" s="20" t="str">
        <f>[8]Maio!$I$29</f>
        <v>S</v>
      </c>
      <c r="AA12" s="20" t="str">
        <f>[8]Maio!$I$30</f>
        <v>SE</v>
      </c>
      <c r="AB12" s="20" t="str">
        <f>[8]Maio!$I$31</f>
        <v>L</v>
      </c>
      <c r="AC12" s="20" t="str">
        <f>[8]Maio!$I$32</f>
        <v>SE</v>
      </c>
      <c r="AD12" s="20" t="str">
        <f>[8]Maio!$I$33</f>
        <v>SE</v>
      </c>
      <c r="AE12" s="20" t="str">
        <f>[8]Maio!$I$34</f>
        <v>SE</v>
      </c>
      <c r="AF12" s="20" t="str">
        <f>[8]Maio!$I$35</f>
        <v>L</v>
      </c>
      <c r="AG12" s="50" t="str">
        <f>[8]Maio!$I$36</f>
        <v>SE</v>
      </c>
      <c r="AH12" s="2"/>
    </row>
    <row r="13" spans="1:34" ht="17.100000000000001" customHeight="1" x14ac:dyDescent="0.2">
      <c r="A13" s="9" t="s">
        <v>7</v>
      </c>
      <c r="B13" s="2" t="str">
        <f>[9]Maio!$I$5</f>
        <v>SO</v>
      </c>
      <c r="C13" s="2" t="str">
        <f>[9]Maio!$I$6</f>
        <v>S</v>
      </c>
      <c r="D13" s="2" t="str">
        <f>[9]Maio!$I$7</f>
        <v>S</v>
      </c>
      <c r="E13" s="2" t="str">
        <f>[9]Maio!$I$8</f>
        <v>S</v>
      </c>
      <c r="F13" s="2" t="str">
        <f>[9]Maio!$I$9</f>
        <v>L</v>
      </c>
      <c r="G13" s="2" t="str">
        <f>[9]Maio!$I$10</f>
        <v>L</v>
      </c>
      <c r="H13" s="2" t="str">
        <f>[9]Maio!$I$11</f>
        <v>S</v>
      </c>
      <c r="I13" s="2" t="str">
        <f>[9]Maio!$I$12</f>
        <v>NE</v>
      </c>
      <c r="J13" s="2" t="str">
        <f>[9]Maio!$I$13</f>
        <v>NE</v>
      </c>
      <c r="K13" s="2" t="str">
        <f>[9]Maio!$I$14</f>
        <v>NE</v>
      </c>
      <c r="L13" s="2" t="str">
        <f>[9]Maio!$I$15</f>
        <v>NE</v>
      </c>
      <c r="M13" s="2" t="str">
        <f>[9]Maio!$I$16</f>
        <v>SE</v>
      </c>
      <c r="N13" s="2" t="str">
        <f>[9]Maio!$I$17</f>
        <v>SE</v>
      </c>
      <c r="O13" s="2" t="str">
        <f>[9]Maio!$I$18</f>
        <v>NE</v>
      </c>
      <c r="P13" s="2" t="str">
        <f>[9]Maio!$I$19</f>
        <v>SO</v>
      </c>
      <c r="Q13" s="2" t="str">
        <f>[9]Maio!$I$20</f>
        <v>S</v>
      </c>
      <c r="R13" s="2" t="str">
        <f>[9]Maio!$I$21</f>
        <v>S</v>
      </c>
      <c r="S13" s="2" t="str">
        <f>[9]Maio!$I$22</f>
        <v>L</v>
      </c>
      <c r="T13" s="20" t="str">
        <f>[9]Maio!$I$23</f>
        <v>SE</v>
      </c>
      <c r="U13" s="20" t="str">
        <f>[9]Maio!$I$24</f>
        <v>NE</v>
      </c>
      <c r="V13" s="20" t="str">
        <f>[9]Maio!$I$25</f>
        <v>NE</v>
      </c>
      <c r="W13" s="20" t="str">
        <f>[9]Maio!$I$26</f>
        <v>NE</v>
      </c>
      <c r="X13" s="20" t="str">
        <f>[9]Maio!$I$27</f>
        <v>NE</v>
      </c>
      <c r="Y13" s="20" t="str">
        <f>[9]Maio!$I$28</f>
        <v>NE</v>
      </c>
      <c r="Z13" s="20" t="str">
        <f>[9]Maio!$I$29</f>
        <v>NE</v>
      </c>
      <c r="AA13" s="20" t="str">
        <f>[9]Maio!$I$30</f>
        <v>S</v>
      </c>
      <c r="AB13" s="20" t="str">
        <f>[9]Maio!$I$31</f>
        <v>S</v>
      </c>
      <c r="AC13" s="20" t="str">
        <f>[9]Maio!$I$32</f>
        <v>S</v>
      </c>
      <c r="AD13" s="20" t="str">
        <f>[9]Maio!$I$33</f>
        <v>SE</v>
      </c>
      <c r="AE13" s="20" t="str">
        <f>[9]Maio!$I$34</f>
        <v>NE</v>
      </c>
      <c r="AF13" s="20" t="str">
        <f>[9]Maio!$I$35</f>
        <v>SE</v>
      </c>
      <c r="AG13" s="50" t="str">
        <f>[9]Maio!$I$36</f>
        <v>NE</v>
      </c>
      <c r="AH13" s="2"/>
    </row>
    <row r="14" spans="1:34" ht="17.100000000000001" customHeight="1" x14ac:dyDescent="0.2">
      <c r="A14" s="9" t="s">
        <v>8</v>
      </c>
      <c r="B14" s="2" t="str">
        <f>[10]Maio!$I$5</f>
        <v>SO</v>
      </c>
      <c r="C14" s="2" t="str">
        <f>[10]Maio!$I$6</f>
        <v>SO</v>
      </c>
      <c r="D14" s="2" t="str">
        <f>[10]Maio!$I$7</f>
        <v>S</v>
      </c>
      <c r="E14" s="2" t="str">
        <f>[10]Maio!$I$8</f>
        <v>S</v>
      </c>
      <c r="F14" s="2" t="str">
        <f>[10]Maio!$I$9</f>
        <v>SE</v>
      </c>
      <c r="G14" s="2" t="str">
        <f>[10]Maio!$I$10</f>
        <v>S</v>
      </c>
      <c r="H14" s="2" t="str">
        <f>[10]Maio!$I$11</f>
        <v>NE</v>
      </c>
      <c r="I14" s="2" t="str">
        <f>[10]Maio!$I$12</f>
        <v>NE</v>
      </c>
      <c r="J14" s="2" t="str">
        <f>[10]Maio!$I$13</f>
        <v>NE</v>
      </c>
      <c r="K14" s="2" t="str">
        <f>[10]Maio!$I$14</f>
        <v>NE</v>
      </c>
      <c r="L14" s="2" t="str">
        <f>[10]Maio!$I$15</f>
        <v>NE</v>
      </c>
      <c r="M14" s="2" t="str">
        <f>[10]Maio!$I$16</f>
        <v>SE</v>
      </c>
      <c r="N14" s="2" t="str">
        <f>[10]Maio!$I$17</f>
        <v>NE</v>
      </c>
      <c r="O14" s="2" t="str">
        <f>[10]Maio!$I$18</f>
        <v>NE</v>
      </c>
      <c r="P14" s="2" t="str">
        <f>[10]Maio!$I$19</f>
        <v>S</v>
      </c>
      <c r="Q14" s="20" t="str">
        <f>[10]Maio!$I$20</f>
        <v>SO</v>
      </c>
      <c r="R14" s="20" t="str">
        <f>[10]Maio!$I$21</f>
        <v>L</v>
      </c>
      <c r="S14" s="20" t="str">
        <f>[10]Maio!$I$22</f>
        <v>L</v>
      </c>
      <c r="T14" s="20" t="str">
        <f>[10]Maio!$I$23</f>
        <v>S</v>
      </c>
      <c r="U14" s="20" t="str">
        <f>[10]Maio!$I$24</f>
        <v>L</v>
      </c>
      <c r="V14" s="20" t="str">
        <f>[10]Maio!$I$25</f>
        <v>NE</v>
      </c>
      <c r="W14" s="20" t="str">
        <f>[10]Maio!$I$26</f>
        <v>NE</v>
      </c>
      <c r="X14" s="20" t="str">
        <f>[10]Maio!$I$27</f>
        <v>NE</v>
      </c>
      <c r="Y14" s="20" t="str">
        <f>[10]Maio!$I$28</f>
        <v>NE</v>
      </c>
      <c r="Z14" s="20" t="str">
        <f>[10]Maio!$I$29</f>
        <v>NE</v>
      </c>
      <c r="AA14" s="20" t="str">
        <f>[10]Maio!$I$30</f>
        <v>S</v>
      </c>
      <c r="AB14" s="20" t="str">
        <f>[10]Maio!$I$31</f>
        <v>S</v>
      </c>
      <c r="AC14" s="20" t="str">
        <f>[10]Maio!$I$32</f>
        <v>S</v>
      </c>
      <c r="AD14" s="20" t="str">
        <f>[10]Maio!$I$33</f>
        <v>SE</v>
      </c>
      <c r="AE14" s="20" t="str">
        <f>[10]Maio!$I$34</f>
        <v>SE</v>
      </c>
      <c r="AF14" s="20" t="str">
        <f>[10]Maio!$I$35</f>
        <v>S</v>
      </c>
      <c r="AG14" s="50" t="str">
        <f>[10]Maio!$I$36</f>
        <v>NE</v>
      </c>
      <c r="AH14" s="2"/>
    </row>
    <row r="15" spans="1:34" ht="17.100000000000001" customHeight="1" x14ac:dyDescent="0.2">
      <c r="A15" s="9" t="s">
        <v>9</v>
      </c>
      <c r="B15" s="2" t="str">
        <f>[11]Maio!$I$5</f>
        <v>SO</v>
      </c>
      <c r="C15" s="2" t="str">
        <f>[11]Maio!$I$6</f>
        <v>SO</v>
      </c>
      <c r="D15" s="2" t="str">
        <f>[11]Maio!$I$7</f>
        <v>SO</v>
      </c>
      <c r="E15" s="2" t="str">
        <f>[11]Maio!$I$8</f>
        <v>S</v>
      </c>
      <c r="F15" s="2" t="str">
        <f>[11]Maio!$I$9</f>
        <v>S</v>
      </c>
      <c r="G15" s="2" t="str">
        <f>[11]Maio!$I$10</f>
        <v>SE</v>
      </c>
      <c r="H15" s="2" t="str">
        <f>[11]Maio!$I$11</f>
        <v>SE</v>
      </c>
      <c r="I15" s="2" t="str">
        <f>[11]Maio!$I$12</f>
        <v>NE</v>
      </c>
      <c r="J15" s="2" t="str">
        <f>[11]Maio!$I$13</f>
        <v>NE</v>
      </c>
      <c r="K15" s="2" t="str">
        <f>[11]Maio!$I$14</f>
        <v>L</v>
      </c>
      <c r="L15" s="2" t="str">
        <f>[11]Maio!$I$15</f>
        <v>L</v>
      </c>
      <c r="M15" s="2" t="str">
        <f>[11]Maio!$I$16</f>
        <v>SE</v>
      </c>
      <c r="N15" s="2" t="str">
        <f>[11]Maio!$I$17</f>
        <v>SE</v>
      </c>
      <c r="O15" s="2" t="str">
        <f>[11]Maio!$I$18</f>
        <v>L</v>
      </c>
      <c r="P15" s="2" t="str">
        <f>[11]Maio!$I$19</f>
        <v>SO</v>
      </c>
      <c r="Q15" s="2" t="str">
        <f>[11]Maio!$I$20</f>
        <v>S</v>
      </c>
      <c r="R15" s="2" t="str">
        <f>[11]Maio!$I$21</f>
        <v>L</v>
      </c>
      <c r="S15" s="2" t="str">
        <f>[11]Maio!$I$22</f>
        <v>L</v>
      </c>
      <c r="T15" s="20" t="str">
        <f>[11]Maio!$I$23</f>
        <v>SE</v>
      </c>
      <c r="U15" s="20" t="str">
        <f>[11]Maio!$I$24</f>
        <v>L</v>
      </c>
      <c r="V15" s="20" t="str">
        <f>[11]Maio!$I$25</f>
        <v>L</v>
      </c>
      <c r="W15" s="20" t="str">
        <f>[11]Maio!$I$26</f>
        <v>L</v>
      </c>
      <c r="X15" s="20" t="str">
        <f>[11]Maio!$I$27</f>
        <v>L</v>
      </c>
      <c r="Y15" s="20" t="str">
        <f>[11]Maio!$I$28</f>
        <v>NE</v>
      </c>
      <c r="Z15" s="20" t="str">
        <f>[11]Maio!$I$29</f>
        <v>NE</v>
      </c>
      <c r="AA15" s="20" t="str">
        <f>[11]Maio!$I$30</f>
        <v>S</v>
      </c>
      <c r="AB15" s="20" t="str">
        <f>[11]Maio!$I$31</f>
        <v>S</v>
      </c>
      <c r="AC15" s="20" t="str">
        <f>[11]Maio!$I$32</f>
        <v>S</v>
      </c>
      <c r="AD15" s="20" t="str">
        <f>[11]Maio!$I$33</f>
        <v>SE</v>
      </c>
      <c r="AE15" s="20" t="str">
        <f>[11]Maio!$I$34</f>
        <v>L</v>
      </c>
      <c r="AF15" s="20" t="str">
        <f>[11]Maio!$I$35</f>
        <v>SE</v>
      </c>
      <c r="AG15" s="50" t="str">
        <f>[11]Maio!$I$36</f>
        <v>L</v>
      </c>
      <c r="AH15" s="2"/>
    </row>
    <row r="16" spans="1:34" ht="17.100000000000001" customHeight="1" x14ac:dyDescent="0.2">
      <c r="A16" s="9" t="s">
        <v>10</v>
      </c>
      <c r="B16" s="3" t="str">
        <f>[12]Maio!$I$5</f>
        <v>SO</v>
      </c>
      <c r="C16" s="3" t="str">
        <f>[12]Maio!$I$6</f>
        <v>SO</v>
      </c>
      <c r="D16" s="3" t="str">
        <f>[12]Maio!$I$7</f>
        <v>SE</v>
      </c>
      <c r="E16" s="3" t="str">
        <f>[12]Maio!$I$8</f>
        <v>SE</v>
      </c>
      <c r="F16" s="3" t="str">
        <f>[12]Maio!$I$9</f>
        <v>N</v>
      </c>
      <c r="G16" s="3" t="str">
        <f>[12]Maio!$I$10</f>
        <v>O</v>
      </c>
      <c r="H16" s="3" t="str">
        <f>[12]Maio!$I$11</f>
        <v>L</v>
      </c>
      <c r="I16" s="3" t="str">
        <f>[12]Maio!$I$12</f>
        <v>NE</v>
      </c>
      <c r="J16" s="3" t="str">
        <f>[12]Maio!$I$13</f>
        <v>N</v>
      </c>
      <c r="K16" s="3" t="str">
        <f>[12]Maio!$I$14</f>
        <v>NE</v>
      </c>
      <c r="L16" s="3" t="str">
        <f>[12]Maio!$I$15</f>
        <v>L</v>
      </c>
      <c r="M16" s="3" t="str">
        <f>[12]Maio!$I$16</f>
        <v>SE</v>
      </c>
      <c r="N16" s="3" t="str">
        <f>[12]Maio!$I$17</f>
        <v>L</v>
      </c>
      <c r="O16" s="3" t="str">
        <f>[12]Maio!$I$18</f>
        <v>NE</v>
      </c>
      <c r="P16" s="3" t="str">
        <f>[12]Maio!$I$19</f>
        <v>SO</v>
      </c>
      <c r="Q16" s="3" t="str">
        <f>[12]Maio!$I$20</f>
        <v>SO</v>
      </c>
      <c r="R16" s="3" t="str">
        <f>[12]Maio!$I$21</f>
        <v>L</v>
      </c>
      <c r="S16" s="3" t="str">
        <f>[12]Maio!$I$22</f>
        <v>L</v>
      </c>
      <c r="T16" s="20" t="str">
        <f>[12]Maio!$I$23</f>
        <v>SE</v>
      </c>
      <c r="U16" s="20" t="str">
        <f>[12]Maio!$I$24</f>
        <v>L</v>
      </c>
      <c r="V16" s="20" t="str">
        <f>[12]Maio!$I$25</f>
        <v>L</v>
      </c>
      <c r="W16" s="20" t="str">
        <f>[12]Maio!$I$26</f>
        <v>NE</v>
      </c>
      <c r="X16" s="20" t="str">
        <f>[12]Maio!$I$27</f>
        <v>NE</v>
      </c>
      <c r="Y16" s="20" t="str">
        <f>[12]Maio!$I$28</f>
        <v>NE</v>
      </c>
      <c r="Z16" s="20" t="str">
        <f>[12]Maio!$I$29</f>
        <v>NE</v>
      </c>
      <c r="AA16" s="20" t="str">
        <f>[12]Maio!$I$30</f>
        <v>S</v>
      </c>
      <c r="AB16" s="20" t="str">
        <f>[12]Maio!$I$31</f>
        <v>S</v>
      </c>
      <c r="AC16" s="20" t="str">
        <f>[12]Maio!$I$32</f>
        <v>SO</v>
      </c>
      <c r="AD16" s="20" t="str">
        <f>[12]Maio!$I$33</f>
        <v>L</v>
      </c>
      <c r="AE16" s="20" t="str">
        <f>[12]Maio!$I$34</f>
        <v>L</v>
      </c>
      <c r="AF16" s="20" t="str">
        <f>[12]Maio!$I$35</f>
        <v>L</v>
      </c>
      <c r="AG16" s="50" t="str">
        <f>[12]Maio!$I$36</f>
        <v>L</v>
      </c>
      <c r="AH16" s="2"/>
    </row>
    <row r="17" spans="1:34" ht="17.100000000000001" customHeight="1" x14ac:dyDescent="0.2">
      <c r="A17" s="9" t="s">
        <v>11</v>
      </c>
      <c r="B17" s="2" t="str">
        <f>[13]Maio!$I$5</f>
        <v>SO</v>
      </c>
      <c r="C17" s="2" t="str">
        <f>[13]Maio!$I$6</f>
        <v>S</v>
      </c>
      <c r="D17" s="2" t="str">
        <f>[13]Maio!$I$7</f>
        <v>SE</v>
      </c>
      <c r="E17" s="2" t="str">
        <f>[13]Maio!$I$8</f>
        <v>O</v>
      </c>
      <c r="F17" s="2" t="str">
        <f>[13]Maio!$I$9</f>
        <v>O</v>
      </c>
      <c r="G17" s="2" t="str">
        <f>[13]Maio!$I$10</f>
        <v>O</v>
      </c>
      <c r="H17" s="2" t="str">
        <f>[13]Maio!$I$11</f>
        <v>O</v>
      </c>
      <c r="I17" s="2" t="str">
        <f>[13]Maio!$I$12</f>
        <v>O</v>
      </c>
      <c r="J17" s="2" t="str">
        <f>[13]Maio!$I$13</f>
        <v>L</v>
      </c>
      <c r="K17" s="2" t="str">
        <f>[13]Maio!$I$14</f>
        <v>O</v>
      </c>
      <c r="L17" s="2" t="str">
        <f>[13]Maio!$I$15</f>
        <v>O</v>
      </c>
      <c r="M17" s="2" t="str">
        <f>[13]Maio!$I$16</f>
        <v>O</v>
      </c>
      <c r="N17" s="2" t="str">
        <f>[13]Maio!$I$17</f>
        <v>O</v>
      </c>
      <c r="O17" s="2" t="str">
        <f>[13]Maio!$I$18</f>
        <v>L</v>
      </c>
      <c r="P17" s="2" t="str">
        <f>[13]Maio!$I$19</f>
        <v>O</v>
      </c>
      <c r="Q17" s="2" t="str">
        <f>[13]Maio!$I$20</f>
        <v>O</v>
      </c>
      <c r="R17" s="2" t="str">
        <f>[13]Maio!$I$21</f>
        <v>L</v>
      </c>
      <c r="S17" s="2" t="str">
        <f>[13]Maio!$I$22</f>
        <v>SE</v>
      </c>
      <c r="T17" s="20" t="str">
        <f>[13]Maio!$I$23</f>
        <v>L</v>
      </c>
      <c r="U17" s="20" t="str">
        <f>[13]Maio!$I$24</f>
        <v>L</v>
      </c>
      <c r="V17" s="20" t="str">
        <f>[13]Maio!$I$25</f>
        <v>L</v>
      </c>
      <c r="W17" s="20" t="str">
        <f>[13]Maio!$I$26</f>
        <v>SE</v>
      </c>
      <c r="X17" s="20" t="str">
        <f>[13]Maio!$I$27</f>
        <v>O</v>
      </c>
      <c r="Y17" s="20" t="str">
        <f>[13]Maio!$I$28</f>
        <v>NE</v>
      </c>
      <c r="Z17" s="20" t="str">
        <f>[13]Maio!$I$29</f>
        <v>O</v>
      </c>
      <c r="AA17" s="20" t="str">
        <f>[13]Maio!$I$30</f>
        <v>S</v>
      </c>
      <c r="AB17" s="20" t="str">
        <f>[13]Maio!$I$31</f>
        <v>S</v>
      </c>
      <c r="AC17" s="20" t="str">
        <f>[13]Maio!$I$32</f>
        <v>S</v>
      </c>
      <c r="AD17" s="20" t="str">
        <f>[13]Maio!$I$33</f>
        <v>O</v>
      </c>
      <c r="AE17" s="20" t="str">
        <f>[13]Maio!$I$34</f>
        <v>L</v>
      </c>
      <c r="AF17" s="20" t="str">
        <f>[13]Maio!$I$35</f>
        <v>O</v>
      </c>
      <c r="AG17" s="50" t="str">
        <f>[13]Maio!$I$36</f>
        <v>O</v>
      </c>
      <c r="AH17" s="2"/>
    </row>
    <row r="18" spans="1:34" ht="17.100000000000001" customHeight="1" x14ac:dyDescent="0.2">
      <c r="A18" s="9" t="s">
        <v>12</v>
      </c>
      <c r="B18" s="2" t="str">
        <f>[14]Maio!$I$5</f>
        <v>**</v>
      </c>
      <c r="C18" s="2" t="str">
        <f>[14]Maio!$I$6</f>
        <v>**</v>
      </c>
      <c r="D18" s="2" t="str">
        <f>[14]Maio!$I$7</f>
        <v>**</v>
      </c>
      <c r="E18" s="2" t="str">
        <f>[14]Maio!$I$8</f>
        <v>**</v>
      </c>
      <c r="F18" s="2" t="str">
        <f>[14]Maio!$I$9</f>
        <v>**</v>
      </c>
      <c r="G18" s="2" t="str">
        <f>[14]Maio!$I$10</f>
        <v>**</v>
      </c>
      <c r="H18" s="2" t="str">
        <f>[14]Maio!$I$11</f>
        <v>**</v>
      </c>
      <c r="I18" s="2" t="str">
        <f>[14]Maio!$I$12</f>
        <v>**</v>
      </c>
      <c r="J18" s="2" t="str">
        <f>[14]Maio!$I$13</f>
        <v>**</v>
      </c>
      <c r="K18" s="2" t="str">
        <f>[14]Maio!$I$14</f>
        <v>**</v>
      </c>
      <c r="L18" s="2" t="str">
        <f>[14]Maio!$I$15</f>
        <v>**</v>
      </c>
      <c r="M18" s="2" t="str">
        <f>[14]Maio!$I$16</f>
        <v>**</v>
      </c>
      <c r="N18" s="2" t="str">
        <f>[14]Maio!$I$17</f>
        <v>**</v>
      </c>
      <c r="O18" s="2" t="str">
        <f>[14]Maio!$I$18</f>
        <v>**</v>
      </c>
      <c r="P18" s="2" t="str">
        <f>[14]Maio!$I$19</f>
        <v>**</v>
      </c>
      <c r="Q18" s="2" t="str">
        <f>[14]Maio!$I$20</f>
        <v>**</v>
      </c>
      <c r="R18" s="2" t="str">
        <f>[14]Maio!$I$21</f>
        <v>**</v>
      </c>
      <c r="S18" s="2" t="str">
        <f>[14]Maio!$I$22</f>
        <v>**</v>
      </c>
      <c r="T18" s="2" t="str">
        <f>[14]Maio!$I$23</f>
        <v>**</v>
      </c>
      <c r="U18" s="2" t="str">
        <f>[14]Maio!$I$24</f>
        <v>**</v>
      </c>
      <c r="V18" s="2" t="str">
        <f>[14]Maio!$I$25</f>
        <v>**</v>
      </c>
      <c r="W18" s="2" t="str">
        <f>[14]Maio!$I$26</f>
        <v>**</v>
      </c>
      <c r="X18" s="2" t="str">
        <f>[14]Maio!$I$27</f>
        <v>**</v>
      </c>
      <c r="Y18" s="2" t="str">
        <f>[14]Maio!$I$28</f>
        <v>**</v>
      </c>
      <c r="Z18" s="2" t="str">
        <f>[14]Maio!$I$29</f>
        <v>**</v>
      </c>
      <c r="AA18" s="2" t="str">
        <f>[14]Maio!$I$30</f>
        <v>**</v>
      </c>
      <c r="AB18" s="2" t="str">
        <f>[14]Maio!$I$31</f>
        <v>**</v>
      </c>
      <c r="AC18" s="2" t="str">
        <f>[14]Maio!$I$32</f>
        <v>**</v>
      </c>
      <c r="AD18" s="2" t="str">
        <f>[14]Maio!$I$33</f>
        <v>**</v>
      </c>
      <c r="AE18" s="2" t="str">
        <f>[14]Maio!$I$34</f>
        <v>**</v>
      </c>
      <c r="AF18" s="2" t="str">
        <f>[14]Maio!$I$35</f>
        <v>S</v>
      </c>
      <c r="AG18" s="51">
        <f>[14]Maio!$I$36</f>
        <v>0</v>
      </c>
      <c r="AH18" s="2"/>
    </row>
    <row r="19" spans="1:34" ht="17.100000000000001" customHeight="1" x14ac:dyDescent="0.2">
      <c r="A19" s="9" t="s">
        <v>13</v>
      </c>
      <c r="B19" s="20" t="str">
        <f>[15]Maio!$I$5</f>
        <v>**</v>
      </c>
      <c r="C19" s="20" t="str">
        <f>[15]Maio!$I$6</f>
        <v>**</v>
      </c>
      <c r="D19" s="20" t="str">
        <f>[15]Maio!$I$7</f>
        <v>**</v>
      </c>
      <c r="E19" s="20" t="str">
        <f>[15]Maio!$I$8</f>
        <v>**</v>
      </c>
      <c r="F19" s="20" t="str">
        <f>[15]Maio!$I$9</f>
        <v>**</v>
      </c>
      <c r="G19" s="20" t="str">
        <f>[15]Maio!$I$10</f>
        <v>**</v>
      </c>
      <c r="H19" s="20" t="str">
        <f>[15]Maio!$I$11</f>
        <v>**</v>
      </c>
      <c r="I19" s="20" t="str">
        <f>[15]Maio!$I$12</f>
        <v>**</v>
      </c>
      <c r="J19" s="20" t="str">
        <f>[15]Maio!$I$13</f>
        <v>**</v>
      </c>
      <c r="K19" s="20" t="str">
        <f>[15]Maio!$I$14</f>
        <v>**</v>
      </c>
      <c r="L19" s="20" t="str">
        <f>[15]Maio!$I$15</f>
        <v>**</v>
      </c>
      <c r="M19" s="20" t="str">
        <f>[15]Maio!$I$16</f>
        <v>**</v>
      </c>
      <c r="N19" s="20" t="str">
        <f>[15]Maio!$I$17</f>
        <v>**</v>
      </c>
      <c r="O19" s="20" t="str">
        <f>[15]Maio!$I$18</f>
        <v>**</v>
      </c>
      <c r="P19" s="20" t="str">
        <f>[15]Maio!$I$19</f>
        <v>**</v>
      </c>
      <c r="Q19" s="20" t="str">
        <f>[15]Maio!$I$20</f>
        <v>**</v>
      </c>
      <c r="R19" s="20" t="str">
        <f>[15]Maio!$I$21</f>
        <v>**</v>
      </c>
      <c r="S19" s="20" t="str">
        <f>[15]Maio!$I$22</f>
        <v>**</v>
      </c>
      <c r="T19" s="20" t="str">
        <f>[15]Maio!$I$23</f>
        <v>**</v>
      </c>
      <c r="U19" s="20" t="str">
        <f>[15]Maio!$I$24</f>
        <v>**</v>
      </c>
      <c r="V19" s="20" t="str">
        <f>[15]Maio!$I$25</f>
        <v>**</v>
      </c>
      <c r="W19" s="20" t="str">
        <f>[15]Maio!$I$26</f>
        <v>**</v>
      </c>
      <c r="X19" s="20" t="str">
        <f>[15]Maio!$I$27</f>
        <v>**</v>
      </c>
      <c r="Y19" s="20" t="str">
        <f>[15]Maio!$I$28</f>
        <v>**</v>
      </c>
      <c r="Z19" s="20" t="str">
        <f>[15]Maio!$I$29</f>
        <v>**</v>
      </c>
      <c r="AA19" s="20" t="str">
        <f>[15]Maio!$I$30</f>
        <v>**</v>
      </c>
      <c r="AB19" s="20" t="str">
        <f>[15]Maio!$I$31</f>
        <v>**</v>
      </c>
      <c r="AC19" s="20" t="str">
        <f>[15]Maio!$I$32</f>
        <v>**</v>
      </c>
      <c r="AD19" s="20" t="str">
        <f>[15]Maio!$I$33</f>
        <v>**</v>
      </c>
      <c r="AE19" s="20" t="str">
        <f>[15]Maio!$I$34</f>
        <v>**</v>
      </c>
      <c r="AF19" s="20" t="str">
        <f>[15]Maio!$I$35</f>
        <v>**</v>
      </c>
      <c r="AG19" s="50" t="str">
        <f>[15]Maio!$I$36</f>
        <v>**</v>
      </c>
      <c r="AH19" s="2"/>
    </row>
    <row r="20" spans="1:34" ht="17.100000000000001" customHeight="1" x14ac:dyDescent="0.2">
      <c r="A20" s="9" t="s">
        <v>14</v>
      </c>
      <c r="B20" s="2" t="str">
        <f>[16]Maio!$I$5</f>
        <v>**</v>
      </c>
      <c r="C20" s="2" t="str">
        <f>[16]Maio!$I$6</f>
        <v>S</v>
      </c>
      <c r="D20" s="2" t="str">
        <f>[16]Maio!$I$7</f>
        <v>SO</v>
      </c>
      <c r="E20" s="2" t="str">
        <f>[16]Maio!$I$8</f>
        <v>SO</v>
      </c>
      <c r="F20" s="2" t="str">
        <f>[16]Maio!$I$9</f>
        <v>SO</v>
      </c>
      <c r="G20" s="2" t="str">
        <f>[16]Maio!$I$10</f>
        <v>S</v>
      </c>
      <c r="H20" s="2" t="str">
        <f>[16]Maio!$I$11</f>
        <v>SO</v>
      </c>
      <c r="I20" s="2" t="str">
        <f>[16]Maio!$I$12</f>
        <v>SO</v>
      </c>
      <c r="J20" s="2" t="str">
        <f>[16]Maio!$I$13</f>
        <v>SO</v>
      </c>
      <c r="K20" s="2" t="str">
        <f>[16]Maio!$I$14</f>
        <v>SE</v>
      </c>
      <c r="L20" s="2" t="str">
        <f>[16]Maio!$I$15</f>
        <v>SE</v>
      </c>
      <c r="M20" s="2" t="str">
        <f>[16]Maio!$I$16</f>
        <v>SE</v>
      </c>
      <c r="N20" s="2" t="str">
        <f>[16]Maio!$I$17</f>
        <v>SE</v>
      </c>
      <c r="O20" s="2" t="str">
        <f>[16]Maio!$I$18</f>
        <v>SE</v>
      </c>
      <c r="P20" s="2" t="str">
        <f>[16]Maio!$I$19</f>
        <v>SO</v>
      </c>
      <c r="Q20" s="2" t="str">
        <f>[16]Maio!$I$20</f>
        <v>SO</v>
      </c>
      <c r="R20" s="2" t="str">
        <f>[16]Maio!$I$21</f>
        <v>S</v>
      </c>
      <c r="S20" s="2" t="str">
        <f>[16]Maio!$I$22</f>
        <v>SE</v>
      </c>
      <c r="T20" s="2" t="str">
        <f>[16]Maio!$I$23</f>
        <v>SE</v>
      </c>
      <c r="U20" s="2" t="str">
        <f>[16]Maio!$I$24</f>
        <v>S</v>
      </c>
      <c r="V20" s="2" t="str">
        <f>[16]Maio!$I$25</f>
        <v>SE</v>
      </c>
      <c r="W20" s="2" t="str">
        <f>[16]Maio!$I$26</f>
        <v>L</v>
      </c>
      <c r="X20" s="2" t="str">
        <f>[16]Maio!$I$27</f>
        <v>NE</v>
      </c>
      <c r="Y20" s="2" t="str">
        <f>[16]Maio!$I$28</f>
        <v>NE</v>
      </c>
      <c r="Z20" s="2" t="str">
        <f>[16]Maio!$I$29</f>
        <v>O</v>
      </c>
      <c r="AA20" s="2" t="str">
        <f>[16]Maio!$I$30</f>
        <v>SO</v>
      </c>
      <c r="AB20" s="2" t="str">
        <f>[16]Maio!$I$31</f>
        <v>SO</v>
      </c>
      <c r="AC20" s="2" t="str">
        <f>[16]Maio!$I$32</f>
        <v>S</v>
      </c>
      <c r="AD20" s="2" t="str">
        <f>[16]Maio!$I$33</f>
        <v>S</v>
      </c>
      <c r="AE20" s="2" t="str">
        <f>[16]Maio!$I$34</f>
        <v>SE</v>
      </c>
      <c r="AF20" s="2" t="str">
        <f>[16]Maio!$I$35</f>
        <v>SO</v>
      </c>
      <c r="AG20" s="51" t="str">
        <f>[16]Maio!$I$36</f>
        <v>SO</v>
      </c>
      <c r="AH20" s="2"/>
    </row>
    <row r="21" spans="1:34" ht="17.100000000000001" customHeight="1" x14ac:dyDescent="0.2">
      <c r="A21" s="9" t="s">
        <v>15</v>
      </c>
      <c r="B21" s="2" t="str">
        <f>[17]Maio!$I$5</f>
        <v>**</v>
      </c>
      <c r="C21" s="2" t="str">
        <f>[17]Maio!$I$6</f>
        <v>**</v>
      </c>
      <c r="D21" s="2" t="str">
        <f>[17]Maio!$I$7</f>
        <v>**</v>
      </c>
      <c r="E21" s="2" t="str">
        <f>[17]Maio!$I$8</f>
        <v>**</v>
      </c>
      <c r="F21" s="2" t="str">
        <f>[17]Maio!$I$9</f>
        <v>NE</v>
      </c>
      <c r="G21" s="2" t="str">
        <f>[17]Maio!$I$10</f>
        <v>NE</v>
      </c>
      <c r="H21" s="2" t="str">
        <f>[17]Maio!$I$11</f>
        <v>NE</v>
      </c>
      <c r="I21" s="2" t="str">
        <f>[17]Maio!$I$12</f>
        <v>NE</v>
      </c>
      <c r="J21" s="2" t="str">
        <f>[17]Maio!$I$13</f>
        <v>**</v>
      </c>
      <c r="K21" s="2" t="str">
        <f>[17]Maio!$I$14</f>
        <v>**</v>
      </c>
      <c r="L21" s="2" t="str">
        <f>[17]Maio!$I$15</f>
        <v>**</v>
      </c>
      <c r="M21" s="2" t="str">
        <f>[17]Maio!$I$16</f>
        <v>**</v>
      </c>
      <c r="N21" s="2" t="str">
        <f>[17]Maio!$I$17</f>
        <v>**</v>
      </c>
      <c r="O21" s="2" t="str">
        <f>[17]Maio!$I$18</f>
        <v>**</v>
      </c>
      <c r="P21" s="2" t="str">
        <f>[17]Maio!$I$19</f>
        <v>**</v>
      </c>
      <c r="Q21" s="2" t="str">
        <f>[17]Maio!$I$20</f>
        <v>**</v>
      </c>
      <c r="R21" s="2" t="str">
        <f>[17]Maio!$I$21</f>
        <v>**</v>
      </c>
      <c r="S21" s="2" t="str">
        <f>[17]Maio!$I$22</f>
        <v>**</v>
      </c>
      <c r="T21" s="2" t="str">
        <f>[17]Maio!$I$23</f>
        <v>**</v>
      </c>
      <c r="U21" s="2" t="str">
        <f>[17]Maio!$I$24</f>
        <v>**</v>
      </c>
      <c r="V21" s="2" t="str">
        <f>[17]Maio!$I$25</f>
        <v>**</v>
      </c>
      <c r="W21" s="2" t="str">
        <f>[17]Maio!$I$26</f>
        <v>**</v>
      </c>
      <c r="X21" s="2" t="str">
        <f>[17]Maio!$I$27</f>
        <v>**</v>
      </c>
      <c r="Y21" s="2" t="str">
        <f>[17]Maio!$I$28</f>
        <v>**</v>
      </c>
      <c r="Z21" s="2" t="str">
        <f>[17]Maio!$I$29</f>
        <v>**</v>
      </c>
      <c r="AA21" s="2" t="str">
        <f>[17]Maio!$I$30</f>
        <v>**</v>
      </c>
      <c r="AB21" s="2" t="str">
        <f>[17]Maio!$I$31</f>
        <v>**</v>
      </c>
      <c r="AC21" s="2" t="str">
        <f>[17]Maio!$I$32</f>
        <v>**</v>
      </c>
      <c r="AD21" s="2" t="str">
        <f>[17]Maio!$I$33</f>
        <v>**</v>
      </c>
      <c r="AE21" s="2" t="str">
        <f>[17]Maio!$I$34</f>
        <v>**</v>
      </c>
      <c r="AF21" s="2" t="str">
        <f>[17]Maio!$I$35</f>
        <v>**</v>
      </c>
      <c r="AG21" s="51" t="str">
        <f>[17]Maio!$I$36</f>
        <v>**</v>
      </c>
      <c r="AH21" s="2"/>
    </row>
    <row r="22" spans="1:34" ht="17.100000000000001" customHeight="1" x14ac:dyDescent="0.2">
      <c r="A22" s="9" t="s">
        <v>16</v>
      </c>
      <c r="B22" s="23" t="str">
        <f>[18]Maio!$I$5</f>
        <v>S</v>
      </c>
      <c r="C22" s="23" t="str">
        <f>[18]Maio!$I$6</f>
        <v>S</v>
      </c>
      <c r="D22" s="23" t="str">
        <f>[18]Maio!$I$7</f>
        <v>SE</v>
      </c>
      <c r="E22" s="23" t="str">
        <f>[18]Maio!$I$8</f>
        <v>S</v>
      </c>
      <c r="F22" s="23" t="str">
        <f>[18]Maio!$I$9</f>
        <v>S</v>
      </c>
      <c r="G22" s="23" t="str">
        <f>[18]Maio!$I$10</f>
        <v>L</v>
      </c>
      <c r="H22" s="23" t="str">
        <f>[18]Maio!$I$11</f>
        <v>N</v>
      </c>
      <c r="I22" s="23" t="str">
        <f>[18]Maio!$I$12</f>
        <v>N</v>
      </c>
      <c r="J22" s="23" t="str">
        <f>[18]Maio!$I$13</f>
        <v>NO</v>
      </c>
      <c r="K22" s="23" t="str">
        <f>[18]Maio!$I$14</f>
        <v>NE</v>
      </c>
      <c r="L22" s="23" t="str">
        <f>[18]Maio!$I$15</f>
        <v>NE</v>
      </c>
      <c r="M22" s="23" t="str">
        <f>[18]Maio!$I$16</f>
        <v>S</v>
      </c>
      <c r="N22" s="23" t="str">
        <f>[18]Maio!$I$17</f>
        <v>SE</v>
      </c>
      <c r="O22" s="23" t="str">
        <f>[18]Maio!$I$18</f>
        <v>S</v>
      </c>
      <c r="P22" s="23" t="str">
        <f>[18]Maio!$I$19</f>
        <v>S</v>
      </c>
      <c r="Q22" s="23" t="str">
        <f>[18]Maio!$I$20</f>
        <v>S</v>
      </c>
      <c r="R22" s="23" t="str">
        <f>[18]Maio!$I$21</f>
        <v>SE</v>
      </c>
      <c r="S22" s="23" t="str">
        <f>[18]Maio!$I$22</f>
        <v>SO</v>
      </c>
      <c r="T22" s="23" t="str">
        <f>[18]Maio!$I$23</f>
        <v>SE</v>
      </c>
      <c r="U22" s="23" t="str">
        <f>[18]Maio!$I$24</f>
        <v>L</v>
      </c>
      <c r="V22" s="23" t="str">
        <f>[18]Maio!$I$25</f>
        <v>NE</v>
      </c>
      <c r="W22" s="23" t="str">
        <f>[18]Maio!$I$26</f>
        <v>NE</v>
      </c>
      <c r="X22" s="23" t="str">
        <f>[18]Maio!$I$27</f>
        <v>NE</v>
      </c>
      <c r="Y22" s="23" t="str">
        <f>[18]Maio!$I$28</f>
        <v>N</v>
      </c>
      <c r="Z22" s="23" t="str">
        <f>[18]Maio!$I$29</f>
        <v>N</v>
      </c>
      <c r="AA22" s="23" t="str">
        <f>[18]Maio!$I$30</f>
        <v>S</v>
      </c>
      <c r="AB22" s="23" t="str">
        <f>[18]Maio!$I$31</f>
        <v>S</v>
      </c>
      <c r="AC22" s="23" t="str">
        <f>[18]Maio!$I$32</f>
        <v>S</v>
      </c>
      <c r="AD22" s="23" t="str">
        <f>[18]Maio!$I$33</f>
        <v>S</v>
      </c>
      <c r="AE22" s="23" t="str">
        <f>[18]Maio!$I$34</f>
        <v>SE</v>
      </c>
      <c r="AF22" s="23" t="str">
        <f>[18]Maio!$I$35</f>
        <v>L</v>
      </c>
      <c r="AG22" s="52" t="str">
        <f>[18]Maio!$I$36</f>
        <v>S</v>
      </c>
      <c r="AH22" s="2"/>
    </row>
    <row r="23" spans="1:34" ht="17.100000000000001" customHeight="1" x14ac:dyDescent="0.2">
      <c r="A23" s="9" t="s">
        <v>17</v>
      </c>
      <c r="B23" s="2" t="str">
        <f>[19]Maio!$I$5</f>
        <v>SO</v>
      </c>
      <c r="C23" s="2" t="str">
        <f>[19]Maio!$I$6</f>
        <v>S</v>
      </c>
      <c r="D23" s="2" t="str">
        <f>[19]Maio!$I$7</f>
        <v>S</v>
      </c>
      <c r="E23" s="2" t="str">
        <f>[19]Maio!$I$8</f>
        <v>SE</v>
      </c>
      <c r="F23" s="2" t="str">
        <f>[19]Maio!$I$9</f>
        <v>NE</v>
      </c>
      <c r="G23" s="2" t="str">
        <f>[19]Maio!$I$10</f>
        <v>SE</v>
      </c>
      <c r="H23" s="2" t="str">
        <f>[19]Maio!$I$11</f>
        <v>L</v>
      </c>
      <c r="I23" s="2" t="str">
        <f>[19]Maio!$I$12</f>
        <v>NE</v>
      </c>
      <c r="J23" s="2" t="str">
        <f>[19]Maio!$I$13</f>
        <v>L</v>
      </c>
      <c r="K23" s="2" t="str">
        <f>[19]Maio!$I$14</f>
        <v>NE</v>
      </c>
      <c r="L23" s="2" t="str">
        <f>[19]Maio!$I$15</f>
        <v>L</v>
      </c>
      <c r="M23" s="2" t="str">
        <f>[19]Maio!$I$16</f>
        <v>SE</v>
      </c>
      <c r="N23" s="2" t="str">
        <f>[19]Maio!$I$17</f>
        <v>SE</v>
      </c>
      <c r="O23" s="2" t="str">
        <f>[19]Maio!$I$18</f>
        <v>SE</v>
      </c>
      <c r="P23" s="2" t="str">
        <f>[19]Maio!$I$19</f>
        <v>SO</v>
      </c>
      <c r="Q23" s="2" t="str">
        <f>[19]Maio!$I$20</f>
        <v>SO</v>
      </c>
      <c r="R23" s="2" t="str">
        <f>[19]Maio!$I$21</f>
        <v>SE</v>
      </c>
      <c r="S23" s="2" t="str">
        <f>[19]Maio!$I$22</f>
        <v>SE</v>
      </c>
      <c r="T23" s="2" t="str">
        <f>[19]Maio!$I$23</f>
        <v>SE</v>
      </c>
      <c r="U23" s="2" t="str">
        <f>[19]Maio!$I$24</f>
        <v>SE</v>
      </c>
      <c r="V23" s="2" t="str">
        <f>[19]Maio!$I$25</f>
        <v>L</v>
      </c>
      <c r="W23" s="2" t="str">
        <f>[19]Maio!$I$26</f>
        <v>L</v>
      </c>
      <c r="X23" s="2" t="str">
        <f>[19]Maio!$I$27</f>
        <v>NE</v>
      </c>
      <c r="Y23" s="2" t="str">
        <f>[19]Maio!$I$28</f>
        <v>NE</v>
      </c>
      <c r="Z23" s="2" t="str">
        <f>[19]Maio!$I$29</f>
        <v>NE</v>
      </c>
      <c r="AA23" s="2" t="str">
        <f>[19]Maio!$I$30</f>
        <v>S</v>
      </c>
      <c r="AB23" s="2" t="str">
        <f>[19]Maio!$I$31</f>
        <v>S</v>
      </c>
      <c r="AC23" s="2" t="str">
        <f>[19]Maio!$I$32</f>
        <v>S</v>
      </c>
      <c r="AD23" s="2" t="str">
        <f>[19]Maio!$I$33</f>
        <v>L</v>
      </c>
      <c r="AE23" s="2" t="str">
        <f>[19]Maio!$I$34</f>
        <v>SE</v>
      </c>
      <c r="AF23" s="2" t="str">
        <f>[19]Maio!$I$35</f>
        <v>SE</v>
      </c>
      <c r="AG23" s="51" t="str">
        <f>[19]Maio!$I$36</f>
        <v>SE</v>
      </c>
      <c r="AH23" s="2"/>
    </row>
    <row r="24" spans="1:34" ht="17.100000000000001" customHeight="1" x14ac:dyDescent="0.2">
      <c r="A24" s="9" t="s">
        <v>18</v>
      </c>
      <c r="B24" s="2" t="str">
        <f>[20]Maio!$I$5</f>
        <v>SO</v>
      </c>
      <c r="C24" s="2" t="str">
        <f>[20]Maio!$I$6</f>
        <v>S</v>
      </c>
      <c r="D24" s="2" t="str">
        <f>[20]Maio!$I$7</f>
        <v>SE</v>
      </c>
      <c r="E24" s="2" t="str">
        <f>[20]Maio!$I$8</f>
        <v>L</v>
      </c>
      <c r="F24" s="2" t="str">
        <f>[20]Maio!$I$9</f>
        <v>L</v>
      </c>
      <c r="G24" s="2" t="str">
        <f>[20]Maio!$I$10</f>
        <v>SE</v>
      </c>
      <c r="H24" s="2" t="str">
        <f>[20]Maio!$I$11</f>
        <v>L</v>
      </c>
      <c r="I24" s="2" t="str">
        <f>[20]Maio!$I$12</f>
        <v>SE</v>
      </c>
      <c r="J24" s="2" t="str">
        <f>[20]Maio!$I$13</f>
        <v>SE</v>
      </c>
      <c r="K24" s="2" t="str">
        <f>[20]Maio!$I$14</f>
        <v>SE</v>
      </c>
      <c r="L24" s="2" t="str">
        <f>[20]Maio!$I$15</f>
        <v>L</v>
      </c>
      <c r="M24" s="2" t="str">
        <f>[20]Maio!$I$16</f>
        <v>L</v>
      </c>
      <c r="N24" s="2" t="str">
        <f>[20]Maio!$I$17</f>
        <v>L</v>
      </c>
      <c r="O24" s="2" t="str">
        <f>[20]Maio!$I$18</f>
        <v>L</v>
      </c>
      <c r="P24" s="2" t="str">
        <f>[20]Maio!$I$19</f>
        <v>S</v>
      </c>
      <c r="Q24" s="2" t="str">
        <f>[20]Maio!$I$20</f>
        <v>S</v>
      </c>
      <c r="R24" s="2" t="str">
        <f>[20]Maio!$I$21</f>
        <v>L</v>
      </c>
      <c r="S24" s="2" t="str">
        <f>[20]Maio!$I$22</f>
        <v>L</v>
      </c>
      <c r="T24" s="2" t="str">
        <f>[20]Maio!$I$23</f>
        <v>L</v>
      </c>
      <c r="U24" s="2" t="str">
        <f>[20]Maio!$I$24</f>
        <v>L</v>
      </c>
      <c r="V24" s="2" t="str">
        <f>[20]Maio!$I$25</f>
        <v>L</v>
      </c>
      <c r="W24" s="2" t="str">
        <f>[20]Maio!$I$26</f>
        <v>L</v>
      </c>
      <c r="X24" s="2" t="str">
        <f>[20]Maio!$I$27</f>
        <v>L</v>
      </c>
      <c r="Y24" s="2" t="str">
        <f>[20]Maio!$I$28</f>
        <v>L</v>
      </c>
      <c r="Z24" s="2" t="str">
        <f>[20]Maio!$I$29</f>
        <v>SE</v>
      </c>
      <c r="AA24" s="2" t="str">
        <f>[20]Maio!$I$30</f>
        <v>L</v>
      </c>
      <c r="AB24" s="2" t="str">
        <f>[20]Maio!$I$31</f>
        <v>SE</v>
      </c>
      <c r="AC24" s="2" t="str">
        <f>[20]Maio!$I$32</f>
        <v>S</v>
      </c>
      <c r="AD24" s="2" t="str">
        <f>[20]Maio!$I$33</f>
        <v>L</v>
      </c>
      <c r="AE24" s="2" t="str">
        <f>[20]Maio!$I$34</f>
        <v>L</v>
      </c>
      <c r="AF24" s="2" t="str">
        <f>[20]Maio!$I$35</f>
        <v>SE</v>
      </c>
      <c r="AG24" s="51" t="str">
        <f>[20]Maio!$I$36</f>
        <v>L</v>
      </c>
      <c r="AH24" s="2"/>
    </row>
    <row r="25" spans="1:34" ht="17.100000000000001" customHeight="1" x14ac:dyDescent="0.2">
      <c r="A25" s="9" t="s">
        <v>19</v>
      </c>
      <c r="B25" s="2" t="str">
        <f>[21]Maio!$I$5</f>
        <v>SO</v>
      </c>
      <c r="C25" s="2" t="str">
        <f>[21]Maio!$I$6</f>
        <v>S</v>
      </c>
      <c r="D25" s="2" t="str">
        <f>[21]Maio!$I$7</f>
        <v>S</v>
      </c>
      <c r="E25" s="2" t="str">
        <f>[21]Maio!$I$8</f>
        <v>S</v>
      </c>
      <c r="F25" s="2" t="str">
        <f>[21]Maio!$I$9</f>
        <v>L</v>
      </c>
      <c r="G25" s="2" t="str">
        <f>[21]Maio!$I$10</f>
        <v>NE</v>
      </c>
      <c r="H25" s="2" t="str">
        <f>[21]Maio!$I$11</f>
        <v>SE</v>
      </c>
      <c r="I25" s="2" t="str">
        <f>[21]Maio!$I$12</f>
        <v>NE</v>
      </c>
      <c r="J25" s="2" t="str">
        <f>[21]Maio!$I$13</f>
        <v>NE</v>
      </c>
      <c r="K25" s="2" t="str">
        <f>[21]Maio!$I$14</f>
        <v>NE</v>
      </c>
      <c r="L25" s="2" t="str">
        <f>[21]Maio!$I$15</f>
        <v>L</v>
      </c>
      <c r="M25" s="2" t="str">
        <f>[21]Maio!$I$16</f>
        <v>SE</v>
      </c>
      <c r="N25" s="2" t="str">
        <f>[21]Maio!$I$17</f>
        <v>SE</v>
      </c>
      <c r="O25" s="2" t="str">
        <f>[21]Maio!$I$18</f>
        <v>NE</v>
      </c>
      <c r="P25" s="2" t="str">
        <f>[21]Maio!$I$19</f>
        <v>SO</v>
      </c>
      <c r="Q25" s="2" t="str">
        <f>[21]Maio!$I$20</f>
        <v>S</v>
      </c>
      <c r="R25" s="2" t="str">
        <f>[21]Maio!$I$21</f>
        <v>S</v>
      </c>
      <c r="S25" s="2" t="str">
        <f>[21]Maio!$I$22</f>
        <v>SE</v>
      </c>
      <c r="T25" s="2" t="str">
        <f>[21]Maio!$I$23</f>
        <v>SE</v>
      </c>
      <c r="U25" s="2" t="str">
        <f>[21]Maio!$I$24</f>
        <v>SE</v>
      </c>
      <c r="V25" s="2" t="str">
        <f>[21]Maio!$I$25</f>
        <v>L</v>
      </c>
      <c r="W25" s="2" t="str">
        <f>[21]Maio!$I$26</f>
        <v>NE</v>
      </c>
      <c r="X25" s="2" t="str">
        <f>[21]Maio!$I$27</f>
        <v>NE</v>
      </c>
      <c r="Y25" s="2" t="str">
        <f>[21]Maio!$I$28</f>
        <v>NE</v>
      </c>
      <c r="Z25" s="2" t="str">
        <f>[21]Maio!$I$29</f>
        <v>NE</v>
      </c>
      <c r="AA25" s="2" t="str">
        <f>[21]Maio!$I$30</f>
        <v>S</v>
      </c>
      <c r="AB25" s="2" t="str">
        <f>[21]Maio!$I$31</f>
        <v>S</v>
      </c>
      <c r="AC25" s="2" t="str">
        <f>[21]Maio!$I$32</f>
        <v>S</v>
      </c>
      <c r="AD25" s="2" t="str">
        <f>[21]Maio!$I$33</f>
        <v>SE</v>
      </c>
      <c r="AE25" s="2" t="str">
        <f>[21]Maio!$I$34</f>
        <v>L</v>
      </c>
      <c r="AF25" s="2" t="str">
        <f>[21]Maio!$I$35</f>
        <v>L</v>
      </c>
      <c r="AG25" s="51" t="str">
        <f>[21]Maio!$I$36</f>
        <v>NE</v>
      </c>
      <c r="AH25" s="2"/>
    </row>
    <row r="26" spans="1:34" ht="17.100000000000001" customHeight="1" x14ac:dyDescent="0.2">
      <c r="A26" s="9" t="s">
        <v>31</v>
      </c>
      <c r="B26" s="2" t="str">
        <f>[22]Maio!$I$5</f>
        <v>S</v>
      </c>
      <c r="C26" s="2" t="str">
        <f>[22]Maio!$I$6</f>
        <v>S</v>
      </c>
      <c r="D26" s="2" t="str">
        <f>[22]Maio!$I$7</f>
        <v>SE</v>
      </c>
      <c r="E26" s="2" t="str">
        <f>[22]Maio!$I$8</f>
        <v>SE</v>
      </c>
      <c r="F26" s="2" t="str">
        <f>[22]Maio!$I$9</f>
        <v>SE</v>
      </c>
      <c r="G26" s="2" t="str">
        <f>[22]Maio!$I$10</f>
        <v>SE</v>
      </c>
      <c r="H26" s="2" t="str">
        <f>[22]Maio!$I$11</f>
        <v>SE</v>
      </c>
      <c r="I26" s="2" t="str">
        <f>[22]Maio!$I$12</f>
        <v>NE</v>
      </c>
      <c r="J26" s="2" t="str">
        <f>[22]Maio!$I$13</f>
        <v>SE</v>
      </c>
      <c r="K26" s="2" t="str">
        <f>[22]Maio!$I$14</f>
        <v>NE</v>
      </c>
      <c r="L26" s="2" t="str">
        <f>[22]Maio!$I$15</f>
        <v>NE</v>
      </c>
      <c r="M26" s="2" t="str">
        <f>[22]Maio!$I$16</f>
        <v>SE</v>
      </c>
      <c r="N26" s="2" t="str">
        <f>[22]Maio!$I$17</f>
        <v>SE</v>
      </c>
      <c r="O26" s="2" t="str">
        <f>[22]Maio!$I$18</f>
        <v>SE</v>
      </c>
      <c r="P26" s="2" t="str">
        <f>[22]Maio!$I$19</f>
        <v>S</v>
      </c>
      <c r="Q26" s="2" t="str">
        <f>[22]Maio!$I$20</f>
        <v>S</v>
      </c>
      <c r="R26" s="2" t="str">
        <f>[22]Maio!$I$21</f>
        <v>SE</v>
      </c>
      <c r="S26" s="2" t="str">
        <f>[22]Maio!$I$22</f>
        <v>SE</v>
      </c>
      <c r="T26" s="2" t="str">
        <f>[22]Maio!$I$23</f>
        <v>SE</v>
      </c>
      <c r="U26" s="2" t="str">
        <f>[22]Maio!$I$24</f>
        <v>SE</v>
      </c>
      <c r="V26" s="2" t="str">
        <f>[22]Maio!$I$25</f>
        <v>NE</v>
      </c>
      <c r="W26" s="2" t="str">
        <f>[22]Maio!$I$26</f>
        <v>NE</v>
      </c>
      <c r="X26" s="2" t="str">
        <f>[22]Maio!$I$27</f>
        <v>NE</v>
      </c>
      <c r="Y26" s="2" t="str">
        <f>[22]Maio!$I$28</f>
        <v>NE</v>
      </c>
      <c r="Z26" s="2" t="str">
        <f>[22]Maio!$I$29</f>
        <v>NO</v>
      </c>
      <c r="AA26" s="2" t="str">
        <f>[22]Maio!$I$30</f>
        <v>SE</v>
      </c>
      <c r="AB26" s="2" t="str">
        <f>[22]Maio!$I$31</f>
        <v>SE</v>
      </c>
      <c r="AC26" s="2" t="str">
        <f>[22]Maio!$I$32</f>
        <v>SE</v>
      </c>
      <c r="AD26" s="2" t="str">
        <f>[22]Maio!$I$33</f>
        <v>SE</v>
      </c>
      <c r="AE26" s="2" t="str">
        <f>[22]Maio!$I$34</f>
        <v>SE</v>
      </c>
      <c r="AF26" s="2" t="str">
        <f>[22]Maio!$I$35</f>
        <v>SE</v>
      </c>
      <c r="AG26" s="51" t="str">
        <f>[22]Maio!$I$36</f>
        <v>SE</v>
      </c>
      <c r="AH26" s="2"/>
    </row>
    <row r="27" spans="1:34" ht="17.100000000000001" customHeight="1" x14ac:dyDescent="0.2">
      <c r="A27" s="9" t="s">
        <v>20</v>
      </c>
      <c r="B27" s="20" t="str">
        <f>[23]Maio!$I$5</f>
        <v>**</v>
      </c>
      <c r="C27" s="20" t="str">
        <f>[23]Maio!$I$6</f>
        <v>**</v>
      </c>
      <c r="D27" s="20" t="str">
        <f>[23]Maio!$I$7</f>
        <v>**</v>
      </c>
      <c r="E27" s="20" t="str">
        <f>[23]Maio!$I$8</f>
        <v>**</v>
      </c>
      <c r="F27" s="20" t="str">
        <f>[23]Maio!$I$9</f>
        <v>**</v>
      </c>
      <c r="G27" s="20" t="str">
        <f>[23]Maio!$I$10</f>
        <v>**</v>
      </c>
      <c r="H27" s="20" t="str">
        <f>[23]Maio!$I$11</f>
        <v>**</v>
      </c>
      <c r="I27" s="20" t="str">
        <f>[23]Maio!$I$12</f>
        <v>**</v>
      </c>
      <c r="J27" s="20" t="str">
        <f>[23]Maio!$I$13</f>
        <v>**</v>
      </c>
      <c r="K27" s="20" t="str">
        <f>[23]Maio!$I$14</f>
        <v>**</v>
      </c>
      <c r="L27" s="20" t="str">
        <f>[23]Maio!$I$15</f>
        <v>**</v>
      </c>
      <c r="M27" s="20" t="str">
        <f>[23]Maio!$I$16</f>
        <v>**</v>
      </c>
      <c r="N27" s="20" t="str">
        <f>[23]Maio!$I$17</f>
        <v>**</v>
      </c>
      <c r="O27" s="20" t="str">
        <f>[23]Maio!$I$18</f>
        <v>**</v>
      </c>
      <c r="P27" s="20" t="str">
        <f>[23]Maio!$I$19</f>
        <v>**</v>
      </c>
      <c r="Q27" s="20" t="str">
        <f>[23]Maio!$I$20</f>
        <v>**</v>
      </c>
      <c r="R27" s="20" t="str">
        <f>[23]Maio!$I$21</f>
        <v>**</v>
      </c>
      <c r="S27" s="20" t="str">
        <f>[23]Maio!$I$22</f>
        <v>**</v>
      </c>
      <c r="T27" s="20" t="str">
        <f>[23]Maio!$I$23</f>
        <v>**</v>
      </c>
      <c r="U27" s="20" t="str">
        <f>[23]Maio!$I$24</f>
        <v>**</v>
      </c>
      <c r="V27" s="20" t="str">
        <f>[23]Maio!$I$25</f>
        <v>**</v>
      </c>
      <c r="W27" s="20" t="str">
        <f>[23]Maio!$I$26</f>
        <v>**</v>
      </c>
      <c r="X27" s="20" t="str">
        <f>[23]Maio!$I$27</f>
        <v>**</v>
      </c>
      <c r="Y27" s="20" t="str">
        <f>[23]Maio!$I$28</f>
        <v>**</v>
      </c>
      <c r="Z27" s="20" t="str">
        <f>[23]Maio!$I$29</f>
        <v>**</v>
      </c>
      <c r="AA27" s="20" t="str">
        <f>[23]Maio!$I$30</f>
        <v>**</v>
      </c>
      <c r="AB27" s="20" t="str">
        <f>[23]Maio!$I$31</f>
        <v>**</v>
      </c>
      <c r="AC27" s="20" t="str">
        <f>[23]Maio!$I$32</f>
        <v>**</v>
      </c>
      <c r="AD27" s="20" t="str">
        <f>[23]Maio!$I$33</f>
        <v>**</v>
      </c>
      <c r="AE27" s="20" t="str">
        <f>[23]Maio!$I$34</f>
        <v>**</v>
      </c>
      <c r="AF27" s="20" t="str">
        <f>[23]Maio!$I$35</f>
        <v>**</v>
      </c>
      <c r="AG27" s="53" t="str">
        <f>[23]Maio!$I$36</f>
        <v>**</v>
      </c>
      <c r="AH27" s="2"/>
    </row>
    <row r="28" spans="1:34" s="5" customFormat="1" ht="17.100000000000001" customHeight="1" x14ac:dyDescent="0.2">
      <c r="A28" s="13" t="s">
        <v>39</v>
      </c>
      <c r="B28" s="21" t="s">
        <v>51</v>
      </c>
      <c r="C28" s="21" t="s">
        <v>52</v>
      </c>
      <c r="D28" s="21" t="s">
        <v>53</v>
      </c>
      <c r="E28" s="21" t="s">
        <v>53</v>
      </c>
      <c r="F28" s="21" t="s">
        <v>54</v>
      </c>
      <c r="G28" s="21" t="s">
        <v>54</v>
      </c>
      <c r="H28" s="21" t="s">
        <v>54</v>
      </c>
      <c r="I28" s="21" t="s">
        <v>55</v>
      </c>
      <c r="J28" s="21" t="s">
        <v>55</v>
      </c>
      <c r="K28" s="21" t="s">
        <v>55</v>
      </c>
      <c r="L28" s="21" t="s">
        <v>56</v>
      </c>
      <c r="M28" s="21" t="s">
        <v>54</v>
      </c>
      <c r="N28" s="21" t="s">
        <v>54</v>
      </c>
      <c r="O28" s="21" t="s">
        <v>54</v>
      </c>
      <c r="P28" s="22" t="s">
        <v>51</v>
      </c>
      <c r="Q28" s="22" t="s">
        <v>53</v>
      </c>
      <c r="R28" s="22" t="s">
        <v>56</v>
      </c>
      <c r="S28" s="22" t="s">
        <v>54</v>
      </c>
      <c r="T28" s="22" t="s">
        <v>54</v>
      </c>
      <c r="U28" s="22" t="s">
        <v>56</v>
      </c>
      <c r="V28" s="22" t="s">
        <v>56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53</v>
      </c>
      <c r="AB28" s="22" t="s">
        <v>53</v>
      </c>
      <c r="AC28" s="22" t="s">
        <v>53</v>
      </c>
      <c r="AD28" s="22" t="s">
        <v>54</v>
      </c>
      <c r="AE28" s="22" t="s">
        <v>54</v>
      </c>
      <c r="AF28" s="22" t="s">
        <v>54</v>
      </c>
      <c r="AG28" s="48"/>
      <c r="AH28" s="19"/>
    </row>
    <row r="29" spans="1:34" x14ac:dyDescent="0.2">
      <c r="A29" s="68" t="s">
        <v>38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37"/>
      <c r="AG29" s="17" t="s">
        <v>56</v>
      </c>
      <c r="AH29" s="2"/>
    </row>
    <row r="30" spans="1:34" x14ac:dyDescent="0.2">
      <c r="AG30" s="18"/>
      <c r="AH30" s="2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AG9" sqref="AG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 x14ac:dyDescent="0.2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  <c r="AH3" s="19"/>
    </row>
    <row r="4" spans="1:34" s="5" customFormat="1" ht="20.100000000000001" customHeight="1" thickBot="1" x14ac:dyDescent="0.25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9"/>
    </row>
    <row r="5" spans="1:34" s="5" customFormat="1" ht="20.100000000000001" customHeight="1" thickTop="1" x14ac:dyDescent="0.2">
      <c r="A5" s="8" t="s">
        <v>48</v>
      </c>
      <c r="B5" s="43" t="str">
        <f>[1]Maio!$J$5</f>
        <v>**</v>
      </c>
      <c r="C5" s="43" t="str">
        <f>[1]Maio!$J$6</f>
        <v>**</v>
      </c>
      <c r="D5" s="43" t="str">
        <f>[1]Maio!$J$7</f>
        <v>**</v>
      </c>
      <c r="E5" s="43" t="str">
        <f>[1]Maio!$J$8</f>
        <v>**</v>
      </c>
      <c r="F5" s="43" t="str">
        <f>[1]Maio!$J$9</f>
        <v>**</v>
      </c>
      <c r="G5" s="43" t="str">
        <f>[1]Maio!$J$10</f>
        <v>**</v>
      </c>
      <c r="H5" s="43" t="str">
        <f>[1]Maio!$J$11</f>
        <v>**</v>
      </c>
      <c r="I5" s="43" t="str">
        <f>[1]Maio!$J$12</f>
        <v>**</v>
      </c>
      <c r="J5" s="43" t="str">
        <f>[1]Maio!$J$13</f>
        <v>**</v>
      </c>
      <c r="K5" s="43" t="str">
        <f>[1]Maio!$J$14</f>
        <v>**</v>
      </c>
      <c r="L5" s="43" t="str">
        <f>[1]Maio!$J$15</f>
        <v>**</v>
      </c>
      <c r="M5" s="43" t="str">
        <f>[1]Maio!$J$16</f>
        <v>**</v>
      </c>
      <c r="N5" s="43" t="str">
        <f>[1]Maio!$J$17</f>
        <v>**</v>
      </c>
      <c r="O5" s="43" t="str">
        <f>[1]Maio!$J$18</f>
        <v>**</v>
      </c>
      <c r="P5" s="43" t="str">
        <f>[1]Maio!$J$19</f>
        <v>**</v>
      </c>
      <c r="Q5" s="43" t="str">
        <f>[1]Maio!$J$20</f>
        <v>**</v>
      </c>
      <c r="R5" s="43" t="str">
        <f>[1]Maio!$J$21</f>
        <v>**</v>
      </c>
      <c r="S5" s="43" t="str">
        <f>[1]Maio!$J$22</f>
        <v>**</v>
      </c>
      <c r="T5" s="43" t="str">
        <f>[1]Maio!$J$23</f>
        <v>**</v>
      </c>
      <c r="U5" s="43" t="str">
        <f>[1]Maio!$J$24</f>
        <v>**</v>
      </c>
      <c r="V5" s="43" t="str">
        <f>[1]Maio!$J$25</f>
        <v>**</v>
      </c>
      <c r="W5" s="43" t="str">
        <f>[1]Maio!$J$26</f>
        <v>**</v>
      </c>
      <c r="X5" s="43" t="str">
        <f>[1]Maio!$J$27</f>
        <v>**</v>
      </c>
      <c r="Y5" s="43" t="str">
        <f>[1]Maio!$J$28</f>
        <v>**</v>
      </c>
      <c r="Z5" s="43" t="str">
        <f>[1]Maio!$J$29</f>
        <v>**</v>
      </c>
      <c r="AA5" s="43" t="str">
        <f>[1]Maio!$J$30</f>
        <v>**</v>
      </c>
      <c r="AB5" s="43" t="str">
        <f>[1]Maio!$J$31</f>
        <v>**</v>
      </c>
      <c r="AC5" s="43" t="str">
        <f>[1]Maio!$J$32</f>
        <v>**</v>
      </c>
      <c r="AD5" s="43" t="str">
        <f>[1]Maio!$J$33</f>
        <v>**</v>
      </c>
      <c r="AE5" s="43" t="str">
        <f>[1]Maio!$J$34</f>
        <v>**</v>
      </c>
      <c r="AF5" s="43" t="str">
        <f>[1]Maio!$J$35</f>
        <v>**</v>
      </c>
      <c r="AG5" s="46" t="s">
        <v>32</v>
      </c>
      <c r="AH5" s="19"/>
    </row>
    <row r="6" spans="1:34" s="1" customFormat="1" ht="17.100000000000001" customHeight="1" x14ac:dyDescent="0.2">
      <c r="A6" s="9" t="s">
        <v>0</v>
      </c>
      <c r="B6" s="3">
        <f>[2]Maio!$J$5</f>
        <v>28.08</v>
      </c>
      <c r="C6" s="3">
        <f>[2]Maio!$J$6</f>
        <v>36.36</v>
      </c>
      <c r="D6" s="3">
        <f>[2]Maio!$J$7</f>
        <v>25.56</v>
      </c>
      <c r="E6" s="3">
        <f>[2]Maio!$J$8</f>
        <v>21.240000000000002</v>
      </c>
      <c r="F6" s="3">
        <f>[2]Maio!$J$9</f>
        <v>21.240000000000002</v>
      </c>
      <c r="G6" s="3">
        <f>[2]Maio!$J$10</f>
        <v>20.88</v>
      </c>
      <c r="H6" s="3">
        <f>[2]Maio!$J$11</f>
        <v>23.040000000000003</v>
      </c>
      <c r="I6" s="3">
        <f>[2]Maio!$J$12</f>
        <v>20.88</v>
      </c>
      <c r="J6" s="3">
        <f>[2]Maio!$J$13</f>
        <v>20.88</v>
      </c>
      <c r="K6" s="3">
        <f>[2]Maio!$J$14</f>
        <v>30.96</v>
      </c>
      <c r="L6" s="3">
        <f>[2]Maio!$J$15</f>
        <v>20.16</v>
      </c>
      <c r="M6" s="3">
        <f>[2]Maio!$J$16</f>
        <v>20.52</v>
      </c>
      <c r="N6" s="3">
        <f>[2]Maio!$J$17</f>
        <v>24.48</v>
      </c>
      <c r="O6" s="3">
        <f>[2]Maio!$J$18</f>
        <v>37.440000000000005</v>
      </c>
      <c r="P6" s="3">
        <f>[2]Maio!$J$19</f>
        <v>36</v>
      </c>
      <c r="Q6" s="3">
        <f>[2]Maio!$J$20</f>
        <v>22.32</v>
      </c>
      <c r="R6" s="3">
        <f>[2]Maio!$J$21</f>
        <v>38.519999999999996</v>
      </c>
      <c r="S6" s="3">
        <f>[2]Maio!$J$22</f>
        <v>22.68</v>
      </c>
      <c r="T6" s="3">
        <f>[2]Maio!$J$23</f>
        <v>25.92</v>
      </c>
      <c r="U6" s="3">
        <f>[2]Maio!$J$24</f>
        <v>32.76</v>
      </c>
      <c r="V6" s="3">
        <f>[2]Maio!$J$25</f>
        <v>36</v>
      </c>
      <c r="W6" s="3">
        <f>[2]Maio!$J$26</f>
        <v>33.480000000000004</v>
      </c>
      <c r="X6" s="3">
        <f>[2]Maio!$J$27</f>
        <v>26.28</v>
      </c>
      <c r="Y6" s="3">
        <f>[2]Maio!$J$28</f>
        <v>38.519999999999996</v>
      </c>
      <c r="Z6" s="3">
        <f>[2]Maio!$J$29</f>
        <v>28.08</v>
      </c>
      <c r="AA6" s="3">
        <f>[2]Maio!$J$30</f>
        <v>22.32</v>
      </c>
      <c r="AB6" s="3">
        <f>[2]Maio!$J$31</f>
        <v>31.319999999999997</v>
      </c>
      <c r="AC6" s="3">
        <f>[2]Maio!$J$32</f>
        <v>24.12</v>
      </c>
      <c r="AD6" s="3">
        <f>[2]Maio!$J$33</f>
        <v>20.88</v>
      </c>
      <c r="AE6" s="3">
        <f>[2]Maio!$J$34</f>
        <v>25.56</v>
      </c>
      <c r="AF6" s="3">
        <f>[2]Maio!$J$35</f>
        <v>23.040000000000003</v>
      </c>
      <c r="AG6" s="16">
        <f>MAX(B6:AF6)</f>
        <v>38.519999999999996</v>
      </c>
      <c r="AH6" s="2"/>
    </row>
    <row r="7" spans="1:34" ht="17.100000000000001" customHeight="1" x14ac:dyDescent="0.2">
      <c r="A7" s="9" t="s">
        <v>1</v>
      </c>
      <c r="B7" s="14">
        <f>[3]Maio!$J$5</f>
        <v>26.28</v>
      </c>
      <c r="C7" s="14">
        <f>[3]Maio!$J$6</f>
        <v>25.92</v>
      </c>
      <c r="D7" s="14">
        <f>[3]Maio!$J$7</f>
        <v>25.2</v>
      </c>
      <c r="E7" s="14">
        <f>[3]Maio!$J$8</f>
        <v>23.400000000000002</v>
      </c>
      <c r="F7" s="14">
        <f>[3]Maio!$J$9</f>
        <v>15.48</v>
      </c>
      <c r="G7" s="14">
        <f>[3]Maio!$J$10</f>
        <v>16.559999999999999</v>
      </c>
      <c r="H7" s="14">
        <f>[3]Maio!$J$11</f>
        <v>20.16</v>
      </c>
      <c r="I7" s="14">
        <f>[3]Maio!$J$12</f>
        <v>16.920000000000002</v>
      </c>
      <c r="J7" s="14">
        <f>[3]Maio!$J$13</f>
        <v>26.64</v>
      </c>
      <c r="K7" s="14">
        <f>[3]Maio!$J$14</f>
        <v>26.28</v>
      </c>
      <c r="L7" s="14">
        <f>[3]Maio!$J$15</f>
        <v>18.36</v>
      </c>
      <c r="M7" s="14">
        <f>[3]Maio!$J$16</f>
        <v>20.16</v>
      </c>
      <c r="N7" s="14">
        <f>[3]Maio!$J$17</f>
        <v>18.36</v>
      </c>
      <c r="O7" s="14">
        <f>[3]Maio!$J$18</f>
        <v>16.2</v>
      </c>
      <c r="P7" s="14">
        <f>[3]Maio!$J$19</f>
        <v>32.4</v>
      </c>
      <c r="Q7" s="14">
        <f>[3]Maio!$J$20</f>
        <v>29.16</v>
      </c>
      <c r="R7" s="14">
        <f>[3]Maio!$J$21</f>
        <v>16.920000000000002</v>
      </c>
      <c r="S7" s="14">
        <f>[3]Maio!$J$22</f>
        <v>21.240000000000002</v>
      </c>
      <c r="T7" s="14">
        <f>[3]Maio!$J$23</f>
        <v>16.559999999999999</v>
      </c>
      <c r="U7" s="14">
        <f>[3]Maio!$J$24</f>
        <v>17.28</v>
      </c>
      <c r="V7" s="14">
        <f>[3]Maio!$J$25</f>
        <v>23.400000000000002</v>
      </c>
      <c r="W7" s="14">
        <f>[3]Maio!$J$26</f>
        <v>26.64</v>
      </c>
      <c r="X7" s="14">
        <f>[3]Maio!$J$27</f>
        <v>22.68</v>
      </c>
      <c r="Y7" s="14">
        <f>[3]Maio!$J$28</f>
        <v>48.96</v>
      </c>
      <c r="Z7" s="14">
        <f>[3]Maio!$J$29</f>
        <v>23.759999999999998</v>
      </c>
      <c r="AA7" s="14">
        <f>[3]Maio!$J$30</f>
        <v>20.52</v>
      </c>
      <c r="AB7" s="14">
        <f>[3]Maio!$J$31</f>
        <v>21.6</v>
      </c>
      <c r="AC7" s="14">
        <f>[3]Maio!$J$32</f>
        <v>20.52</v>
      </c>
      <c r="AD7" s="14">
        <f>[3]Maio!$J$33</f>
        <v>15.120000000000001</v>
      </c>
      <c r="AE7" s="14">
        <f>[3]Maio!$J$34</f>
        <v>21.240000000000002</v>
      </c>
      <c r="AF7" s="14">
        <f>[3]Maio!$J$35</f>
        <v>17.64</v>
      </c>
      <c r="AG7" s="16">
        <f t="shared" ref="AG7:AG14" si="1">MAX(B7:AF7)</f>
        <v>48.96</v>
      </c>
      <c r="AH7" s="2"/>
    </row>
    <row r="8" spans="1:34" ht="17.100000000000001" customHeight="1" x14ac:dyDescent="0.2">
      <c r="A8" s="9" t="s">
        <v>2</v>
      </c>
      <c r="B8" s="3" t="str">
        <f>[4]Maio!$J$5</f>
        <v>**</v>
      </c>
      <c r="C8" s="3" t="str">
        <f>[4]Maio!$J$6</f>
        <v>**</v>
      </c>
      <c r="D8" s="3" t="str">
        <f>[4]Maio!$J$7</f>
        <v>**</v>
      </c>
      <c r="E8" s="3" t="str">
        <f>[4]Maio!$J$8</f>
        <v>**</v>
      </c>
      <c r="F8" s="3" t="str">
        <f>[4]Maio!$J$9</f>
        <v>**</v>
      </c>
      <c r="G8" s="3" t="str">
        <f>[4]Maio!$J$10</f>
        <v>**</v>
      </c>
      <c r="H8" s="3" t="str">
        <f>[4]Maio!$J$11</f>
        <v>**</v>
      </c>
      <c r="I8" s="3" t="str">
        <f>[4]Maio!$J$12</f>
        <v>**</v>
      </c>
      <c r="J8" s="3" t="str">
        <f>[4]Maio!$J$13</f>
        <v>**</v>
      </c>
      <c r="K8" s="3" t="str">
        <f>[4]Maio!$J$14</f>
        <v>**</v>
      </c>
      <c r="L8" s="3" t="str">
        <f>[4]Maio!$J$15</f>
        <v>**</v>
      </c>
      <c r="M8" s="3" t="str">
        <f>[4]Maio!$J$16</f>
        <v>**</v>
      </c>
      <c r="N8" s="3" t="str">
        <f>[4]Maio!$J$17</f>
        <v>**</v>
      </c>
      <c r="O8" s="3" t="str">
        <f>[4]Maio!$J$18</f>
        <v>**</v>
      </c>
      <c r="P8" s="3" t="str">
        <f>[4]Maio!$J$19</f>
        <v>**</v>
      </c>
      <c r="Q8" s="3" t="str">
        <f>[4]Maio!$J$20</f>
        <v>**</v>
      </c>
      <c r="R8" s="3" t="str">
        <f>[4]Maio!$J$21</f>
        <v>**</v>
      </c>
      <c r="S8" s="3" t="str">
        <f>[4]Maio!$J$22</f>
        <v>**</v>
      </c>
      <c r="T8" s="3" t="str">
        <f>[4]Maio!$J$23</f>
        <v>**</v>
      </c>
      <c r="U8" s="3" t="str">
        <f>[4]Maio!$J$24</f>
        <v>**</v>
      </c>
      <c r="V8" s="3" t="str">
        <f>[4]Maio!$J$25</f>
        <v>**</v>
      </c>
      <c r="W8" s="3" t="str">
        <f>[4]Maio!$J$26</f>
        <v>**</v>
      </c>
      <c r="X8" s="3" t="str">
        <f>[4]Maio!$J$27</f>
        <v>**</v>
      </c>
      <c r="Y8" s="3" t="str">
        <f>[4]Maio!$J$28</f>
        <v>**</v>
      </c>
      <c r="Z8" s="3" t="str">
        <f>[4]Maio!$J$29</f>
        <v>**</v>
      </c>
      <c r="AA8" s="3" t="str">
        <f>[4]Maio!$J$30</f>
        <v>**</v>
      </c>
      <c r="AB8" s="3" t="str">
        <f>[4]Maio!$J$31</f>
        <v>**</v>
      </c>
      <c r="AC8" s="3" t="str">
        <f>[4]Maio!$J$32</f>
        <v>**</v>
      </c>
      <c r="AD8" s="3" t="str">
        <f>[4]Maio!$J$33</f>
        <v>**</v>
      </c>
      <c r="AE8" s="3">
        <f>[4]Maio!$J$34</f>
        <v>38.880000000000003</v>
      </c>
      <c r="AF8" s="3">
        <f>[4]Maio!$J$35</f>
        <v>29.16</v>
      </c>
      <c r="AG8" s="16" t="s">
        <v>32</v>
      </c>
      <c r="AH8" s="2"/>
    </row>
    <row r="9" spans="1:34" ht="17.100000000000001" customHeight="1" x14ac:dyDescent="0.2">
      <c r="A9" s="9" t="s">
        <v>3</v>
      </c>
      <c r="B9" s="3" t="str">
        <f>[5]Maio!$J$5</f>
        <v>**</v>
      </c>
      <c r="C9" s="3" t="str">
        <f>[5]Maio!$J$6</f>
        <v>**</v>
      </c>
      <c r="D9" s="3" t="str">
        <f>[5]Maio!$J$7</f>
        <v>**</v>
      </c>
      <c r="E9" s="3" t="str">
        <f>[5]Maio!$J$8</f>
        <v>**</v>
      </c>
      <c r="F9" s="3" t="str">
        <f>[5]Maio!$J$9</f>
        <v>**</v>
      </c>
      <c r="G9" s="3" t="str">
        <f>[5]Maio!$J$10</f>
        <v>**</v>
      </c>
      <c r="H9" s="3" t="str">
        <f>[5]Maio!$J$11</f>
        <v>**</v>
      </c>
      <c r="I9" s="3" t="str">
        <f>[5]Maio!$J$12</f>
        <v>**</v>
      </c>
      <c r="J9" s="3" t="str">
        <f>[5]Maio!$J$13</f>
        <v>**</v>
      </c>
      <c r="K9" s="3" t="str">
        <f>[5]Maio!$J$14</f>
        <v>**</v>
      </c>
      <c r="L9" s="3" t="str">
        <f>[5]Maio!$J$15</f>
        <v>**</v>
      </c>
      <c r="M9" s="3" t="str">
        <f>[5]Maio!$J$16</f>
        <v>**</v>
      </c>
      <c r="N9" s="3" t="str">
        <f>[5]Maio!$J$17</f>
        <v>**</v>
      </c>
      <c r="O9" s="3" t="str">
        <f>[5]Maio!$J$18</f>
        <v>**</v>
      </c>
      <c r="P9" s="3" t="str">
        <f>[5]Maio!$J$19</f>
        <v>**</v>
      </c>
      <c r="Q9" s="3" t="str">
        <f>[5]Maio!$J$20</f>
        <v>**</v>
      </c>
      <c r="R9" s="3" t="str">
        <f>[5]Maio!$J$21</f>
        <v>**</v>
      </c>
      <c r="S9" s="3" t="str">
        <f>[5]Maio!$J$22</f>
        <v>**</v>
      </c>
      <c r="T9" s="3" t="str">
        <f>[5]Maio!$J$23</f>
        <v>**</v>
      </c>
      <c r="U9" s="3" t="str">
        <f>[5]Maio!$J$24</f>
        <v>**</v>
      </c>
      <c r="V9" s="3" t="str">
        <f>[5]Maio!$J$25</f>
        <v>**</v>
      </c>
      <c r="W9" s="3" t="str">
        <f>[5]Maio!$J$26</f>
        <v>**</v>
      </c>
      <c r="X9" s="3" t="str">
        <f>[5]Maio!$J$27</f>
        <v>**</v>
      </c>
      <c r="Y9" s="3" t="str">
        <f>[5]Maio!$J$28</f>
        <v>**</v>
      </c>
      <c r="Z9" s="3" t="str">
        <f>[5]Maio!$J$29</f>
        <v>**</v>
      </c>
      <c r="AA9" s="3" t="str">
        <f>[5]Maio!$J$30</f>
        <v>**</v>
      </c>
      <c r="AB9" s="3" t="str">
        <f>[5]Maio!$J$31</f>
        <v>**</v>
      </c>
      <c r="AC9" s="3" t="str">
        <f>[5]Maio!$J$32</f>
        <v>**</v>
      </c>
      <c r="AD9" s="3" t="str">
        <f>[5]Maio!$J$33</f>
        <v>**</v>
      </c>
      <c r="AE9" s="3" t="str">
        <f>[5]Maio!$J$34</f>
        <v>**</v>
      </c>
      <c r="AF9" s="3" t="str">
        <f>[5]Maio!$J$35</f>
        <v>**</v>
      </c>
      <c r="AG9" s="16" t="s">
        <v>32</v>
      </c>
      <c r="AH9" s="2"/>
    </row>
    <row r="10" spans="1:34" ht="17.100000000000001" customHeight="1" x14ac:dyDescent="0.2">
      <c r="A10" s="9" t="s">
        <v>4</v>
      </c>
      <c r="B10" s="3">
        <f>[6]Maio!$J$5</f>
        <v>28.44</v>
      </c>
      <c r="C10" s="3">
        <f>[6]Maio!$J$6</f>
        <v>34.200000000000003</v>
      </c>
      <c r="D10" s="3">
        <f>[6]Maio!$J$7</f>
        <v>26.28</v>
      </c>
      <c r="E10" s="3">
        <f>[6]Maio!$J$8</f>
        <v>25.92</v>
      </c>
      <c r="F10" s="3">
        <f>[6]Maio!$J$9</f>
        <v>27</v>
      </c>
      <c r="G10" s="3">
        <f>[6]Maio!$J$10</f>
        <v>23.040000000000003</v>
      </c>
      <c r="H10" s="3">
        <f>[6]Maio!$J$11</f>
        <v>29.16</v>
      </c>
      <c r="I10" s="3">
        <f>[6]Maio!$J$12</f>
        <v>22.32</v>
      </c>
      <c r="J10" s="3">
        <f>[6]Maio!$J$13</f>
        <v>25.92</v>
      </c>
      <c r="K10" s="3">
        <f>[6]Maio!$J$14</f>
        <v>33.480000000000004</v>
      </c>
      <c r="L10" s="3">
        <f>[6]Maio!$J$15</f>
        <v>29.880000000000003</v>
      </c>
      <c r="M10" s="3">
        <f>[6]Maio!$J$16</f>
        <v>30.6</v>
      </c>
      <c r="N10" s="3">
        <f>[6]Maio!$J$17</f>
        <v>33.480000000000004</v>
      </c>
      <c r="O10" s="3">
        <f>[6]Maio!$J$18</f>
        <v>29.880000000000003</v>
      </c>
      <c r="P10" s="3">
        <f>[6]Maio!$J$19</f>
        <v>28.8</v>
      </c>
      <c r="Q10" s="3">
        <f>[6]Maio!$J$20</f>
        <v>34.56</v>
      </c>
      <c r="R10" s="3">
        <f>[6]Maio!$J$21</f>
        <v>43.56</v>
      </c>
      <c r="S10" s="3">
        <f>[6]Maio!$J$22</f>
        <v>23.040000000000003</v>
      </c>
      <c r="T10" s="3">
        <f>[6]Maio!$J$23</f>
        <v>28.8</v>
      </c>
      <c r="U10" s="3">
        <f>[6]Maio!$J$24</f>
        <v>27.720000000000002</v>
      </c>
      <c r="V10" s="3">
        <f>[6]Maio!$J$25</f>
        <v>32.76</v>
      </c>
      <c r="W10" s="3">
        <f>[6]Maio!$J$26</f>
        <v>34.200000000000003</v>
      </c>
      <c r="X10" s="3">
        <f>[6]Maio!$J$27</f>
        <v>30.240000000000002</v>
      </c>
      <c r="Y10" s="3">
        <f>[6]Maio!$J$28</f>
        <v>48.24</v>
      </c>
      <c r="Z10" s="3">
        <f>[6]Maio!$J$29</f>
        <v>36</v>
      </c>
      <c r="AA10" s="3">
        <f>[6]Maio!$J$30</f>
        <v>25.92</v>
      </c>
      <c r="AB10" s="3">
        <f>[6]Maio!$J$31</f>
        <v>25.92</v>
      </c>
      <c r="AC10" s="3">
        <f>[6]Maio!$J$32</f>
        <v>23.759999999999998</v>
      </c>
      <c r="AD10" s="3">
        <f>[6]Maio!$J$33</f>
        <v>31.319999999999997</v>
      </c>
      <c r="AE10" s="3">
        <f>[6]Maio!$J$34</f>
        <v>27.36</v>
      </c>
      <c r="AF10" s="3">
        <f>[6]Maio!$J$35</f>
        <v>23.040000000000003</v>
      </c>
      <c r="AG10" s="16">
        <f t="shared" si="1"/>
        <v>48.24</v>
      </c>
      <c r="AH10" s="2"/>
    </row>
    <row r="11" spans="1:34" ht="17.100000000000001" customHeight="1" x14ac:dyDescent="0.2">
      <c r="A11" s="9" t="s">
        <v>5</v>
      </c>
      <c r="B11" s="3">
        <f>[7]Maio!$J$5</f>
        <v>46.440000000000005</v>
      </c>
      <c r="C11" s="3">
        <f>[7]Maio!$J$6</f>
        <v>38.519999999999996</v>
      </c>
      <c r="D11" s="3">
        <f>[7]Maio!$J$7</f>
        <v>31.319999999999997</v>
      </c>
      <c r="E11" s="3">
        <f>[7]Maio!$J$8</f>
        <v>19.8</v>
      </c>
      <c r="F11" s="3">
        <f>[7]Maio!$J$9</f>
        <v>14.04</v>
      </c>
      <c r="G11" s="3">
        <f>[7]Maio!$J$10</f>
        <v>16.920000000000002</v>
      </c>
      <c r="H11" s="3">
        <f>[7]Maio!$J$11</f>
        <v>16.559999999999999</v>
      </c>
      <c r="I11" s="3">
        <f>[7]Maio!$J$12</f>
        <v>20.88</v>
      </c>
      <c r="J11" s="3">
        <f>[7]Maio!$J$13</f>
        <v>22.68</v>
      </c>
      <c r="K11" s="3">
        <f>[7]Maio!$J$14</f>
        <v>24.12</v>
      </c>
      <c r="L11" s="3">
        <f>[7]Maio!$J$15</f>
        <v>21.6</v>
      </c>
      <c r="M11" s="3">
        <f>[7]Maio!$J$16</f>
        <v>28.08</v>
      </c>
      <c r="N11" s="3">
        <f>[7]Maio!$J$17</f>
        <v>20.16</v>
      </c>
      <c r="O11" s="3">
        <f>[7]Maio!$J$18</f>
        <v>19.079999999999998</v>
      </c>
      <c r="P11" s="3">
        <f>[7]Maio!$J$19</f>
        <v>43.2</v>
      </c>
      <c r="Q11" s="3">
        <f>[7]Maio!$J$20</f>
        <v>36.36</v>
      </c>
      <c r="R11" s="3">
        <f>[7]Maio!$J$21</f>
        <v>17.28</v>
      </c>
      <c r="S11" s="3">
        <f>[7]Maio!$J$22</f>
        <v>20.16</v>
      </c>
      <c r="T11" s="3">
        <f>[7]Maio!$J$23</f>
        <v>20.88</v>
      </c>
      <c r="U11" s="3">
        <f>[7]Maio!$J$24</f>
        <v>21.6</v>
      </c>
      <c r="V11" s="3">
        <f>[7]Maio!$J$25</f>
        <v>27.720000000000002</v>
      </c>
      <c r="W11" s="3">
        <f>[7]Maio!$J$26</f>
        <v>28.8</v>
      </c>
      <c r="X11" s="3">
        <f>[7]Maio!$J$27</f>
        <v>21.240000000000002</v>
      </c>
      <c r="Y11" s="3">
        <f>[7]Maio!$J$28</f>
        <v>28.44</v>
      </c>
      <c r="Z11" s="3">
        <f>[7]Maio!$J$29</f>
        <v>20.52</v>
      </c>
      <c r="AA11" s="3">
        <f>[7]Maio!$J$30</f>
        <v>34.200000000000003</v>
      </c>
      <c r="AB11" s="3">
        <f>[7]Maio!$J$31</f>
        <v>37.080000000000005</v>
      </c>
      <c r="AC11" s="3">
        <f>[7]Maio!$J$32</f>
        <v>29.16</v>
      </c>
      <c r="AD11" s="3">
        <f>[7]Maio!$J$33</f>
        <v>20.16</v>
      </c>
      <c r="AE11" s="3">
        <f>[7]Maio!$J$34</f>
        <v>34.92</v>
      </c>
      <c r="AF11" s="3">
        <f>[7]Maio!$J$35</f>
        <v>23.040000000000003</v>
      </c>
      <c r="AG11" s="16">
        <f t="shared" si="1"/>
        <v>46.440000000000005</v>
      </c>
      <c r="AH11" s="2"/>
    </row>
    <row r="12" spans="1:34" ht="17.100000000000001" customHeight="1" x14ac:dyDescent="0.2">
      <c r="A12" s="9" t="s">
        <v>6</v>
      </c>
      <c r="B12" s="3">
        <f>[8]Maio!$J$5</f>
        <v>36.36</v>
      </c>
      <c r="C12" s="3">
        <f>[8]Maio!$J$6</f>
        <v>38.519999999999996</v>
      </c>
      <c r="D12" s="3">
        <f>[8]Maio!$J$7</f>
        <v>31.319999999999997</v>
      </c>
      <c r="E12" s="3">
        <f>[8]Maio!$J$8</f>
        <v>19.8</v>
      </c>
      <c r="F12" s="3">
        <f>[8]Maio!$J$9</f>
        <v>14.76</v>
      </c>
      <c r="G12" s="3">
        <f>[8]Maio!$J$10</f>
        <v>14.04</v>
      </c>
      <c r="H12" s="3">
        <f>[8]Maio!$J$11</f>
        <v>14.76</v>
      </c>
      <c r="I12" s="3">
        <f>[8]Maio!$J$12</f>
        <v>11.16</v>
      </c>
      <c r="J12" s="3">
        <f>[8]Maio!$J$13</f>
        <v>16.559999999999999</v>
      </c>
      <c r="K12" s="3">
        <f>[8]Maio!$J$14</f>
        <v>15.48</v>
      </c>
      <c r="L12" s="3">
        <f>[8]Maio!$J$15</f>
        <v>12.6</v>
      </c>
      <c r="M12" s="3">
        <f>[8]Maio!$J$16</f>
        <v>21.6</v>
      </c>
      <c r="N12" s="3">
        <f>[8]Maio!$J$17</f>
        <v>17.28</v>
      </c>
      <c r="O12" s="3">
        <f>[8]Maio!$J$18</f>
        <v>15.48</v>
      </c>
      <c r="P12" s="3">
        <f>[8]Maio!$J$19</f>
        <v>34.92</v>
      </c>
      <c r="Q12" s="3">
        <f>[8]Maio!$J$20</f>
        <v>21.96</v>
      </c>
      <c r="R12" s="3">
        <f>[8]Maio!$J$21</f>
        <v>3.9600000000000004</v>
      </c>
      <c r="S12" s="3">
        <f>[8]Maio!$J$22</f>
        <v>15.840000000000002</v>
      </c>
      <c r="T12" s="3">
        <f>[8]Maio!$J$23</f>
        <v>12.24</v>
      </c>
      <c r="U12" s="3">
        <f>[8]Maio!$J$24</f>
        <v>0</v>
      </c>
      <c r="V12" s="3">
        <f>[8]Maio!$J$25</f>
        <v>15.48</v>
      </c>
      <c r="W12" s="3">
        <f>[8]Maio!$J$26</f>
        <v>16.2</v>
      </c>
      <c r="X12" s="3">
        <f>[8]Maio!$J$27</f>
        <v>0</v>
      </c>
      <c r="Y12" s="3">
        <f>[8]Maio!$J$28</f>
        <v>27.720000000000002</v>
      </c>
      <c r="Z12" s="3">
        <f>[8]Maio!$J$29</f>
        <v>24.840000000000003</v>
      </c>
      <c r="AA12" s="3">
        <f>[8]Maio!$J$30</f>
        <v>18</v>
      </c>
      <c r="AB12" s="3">
        <f>[8]Maio!$J$31</f>
        <v>19.440000000000001</v>
      </c>
      <c r="AC12" s="3">
        <f>[8]Maio!$J$32</f>
        <v>18</v>
      </c>
      <c r="AD12" s="3">
        <f>[8]Maio!$J$33</f>
        <v>24.48</v>
      </c>
      <c r="AE12" s="3">
        <f>[8]Maio!$J$34</f>
        <v>20.16</v>
      </c>
      <c r="AF12" s="3">
        <f>[8]Maio!$J$35</f>
        <v>10.8</v>
      </c>
      <c r="AG12" s="16">
        <f t="shared" si="1"/>
        <v>38.519999999999996</v>
      </c>
      <c r="AH12" s="2"/>
    </row>
    <row r="13" spans="1:34" ht="17.100000000000001" customHeight="1" x14ac:dyDescent="0.2">
      <c r="A13" s="9" t="s">
        <v>7</v>
      </c>
      <c r="B13" s="3">
        <f>[9]Maio!$J$5</f>
        <v>30.96</v>
      </c>
      <c r="C13" s="3">
        <f>[9]Maio!$J$6</f>
        <v>28.44</v>
      </c>
      <c r="D13" s="3">
        <f>[9]Maio!$J$7</f>
        <v>28.8</v>
      </c>
      <c r="E13" s="3">
        <f>[9]Maio!$J$8</f>
        <v>20.88</v>
      </c>
      <c r="F13" s="3">
        <f>[9]Maio!$J$9</f>
        <v>18.36</v>
      </c>
      <c r="G13" s="3">
        <f>[9]Maio!$J$10</f>
        <v>14.76</v>
      </c>
      <c r="H13" s="3">
        <f>[9]Maio!$J$11</f>
        <v>24.48</v>
      </c>
      <c r="I13" s="3">
        <f>[9]Maio!$J$12</f>
        <v>20.16</v>
      </c>
      <c r="J13" s="3">
        <f>[9]Maio!$J$13</f>
        <v>18.36</v>
      </c>
      <c r="K13" s="3">
        <f>[9]Maio!$J$14</f>
        <v>28.08</v>
      </c>
      <c r="L13" s="3">
        <f>[9]Maio!$J$15</f>
        <v>21.96</v>
      </c>
      <c r="M13" s="3">
        <f>[9]Maio!$J$16</f>
        <v>19.8</v>
      </c>
      <c r="N13" s="3">
        <f>[9]Maio!$J$17</f>
        <v>26.28</v>
      </c>
      <c r="O13" s="3">
        <f>[9]Maio!$J$18</f>
        <v>24.840000000000003</v>
      </c>
      <c r="P13" s="3">
        <f>[9]Maio!$J$19</f>
        <v>31.680000000000003</v>
      </c>
      <c r="Q13" s="3">
        <f>[9]Maio!$J$20</f>
        <v>24.840000000000003</v>
      </c>
      <c r="R13" s="3">
        <f>[9]Maio!$J$21</f>
        <v>34.92</v>
      </c>
      <c r="S13" s="3">
        <f>[9]Maio!$J$22</f>
        <v>30.96</v>
      </c>
      <c r="T13" s="3">
        <f>[9]Maio!$J$23</f>
        <v>25.56</v>
      </c>
      <c r="U13" s="3">
        <f>[9]Maio!$J$24</f>
        <v>32.4</v>
      </c>
      <c r="V13" s="3">
        <f>[9]Maio!$J$25</f>
        <v>34.56</v>
      </c>
      <c r="W13" s="3">
        <f>[9]Maio!$J$26</f>
        <v>27.36</v>
      </c>
      <c r="X13" s="3">
        <f>[9]Maio!$J$27</f>
        <v>26.28</v>
      </c>
      <c r="Y13" s="3">
        <f>[9]Maio!$J$28</f>
        <v>33.119999999999997</v>
      </c>
      <c r="Z13" s="3">
        <f>[9]Maio!$J$29</f>
        <v>25.2</v>
      </c>
      <c r="AA13" s="3">
        <f>[9]Maio!$J$30</f>
        <v>26.64</v>
      </c>
      <c r="AB13" s="3">
        <f>[9]Maio!$J$31</f>
        <v>31.319999999999997</v>
      </c>
      <c r="AC13" s="3">
        <f>[9]Maio!$J$32</f>
        <v>17.28</v>
      </c>
      <c r="AD13" s="3">
        <f>[9]Maio!$J$33</f>
        <v>28.44</v>
      </c>
      <c r="AE13" s="3">
        <f>[9]Maio!$J$34</f>
        <v>25.92</v>
      </c>
      <c r="AF13" s="3">
        <f>[9]Maio!$J$35</f>
        <v>17.28</v>
      </c>
      <c r="AG13" s="16">
        <f t="shared" si="1"/>
        <v>34.92</v>
      </c>
      <c r="AH13" s="2"/>
    </row>
    <row r="14" spans="1:34" ht="17.100000000000001" customHeight="1" x14ac:dyDescent="0.2">
      <c r="A14" s="9" t="s">
        <v>8</v>
      </c>
      <c r="B14" s="3">
        <f>[10]Maio!$J$5</f>
        <v>33.119999999999997</v>
      </c>
      <c r="C14" s="3">
        <f>[10]Maio!$J$6</f>
        <v>34.56</v>
      </c>
      <c r="D14" s="3">
        <f>[10]Maio!$J$7</f>
        <v>47.16</v>
      </c>
      <c r="E14" s="3">
        <f>[10]Maio!$J$8</f>
        <v>27.36</v>
      </c>
      <c r="F14" s="3">
        <f>[10]Maio!$J$9</f>
        <v>19.8</v>
      </c>
      <c r="G14" s="3">
        <f>[10]Maio!$J$10</f>
        <v>19.8</v>
      </c>
      <c r="H14" s="3">
        <f>[10]Maio!$J$11</f>
        <v>21.96</v>
      </c>
      <c r="I14" s="3">
        <f>[10]Maio!$J$12</f>
        <v>16.559999999999999</v>
      </c>
      <c r="J14" s="3">
        <f>[10]Maio!$J$13</f>
        <v>19.440000000000001</v>
      </c>
      <c r="K14" s="3">
        <f>[10]Maio!$J$14</f>
        <v>30.240000000000002</v>
      </c>
      <c r="L14" s="3">
        <f>[10]Maio!$J$15</f>
        <v>24.48</v>
      </c>
      <c r="M14" s="3">
        <f>[10]Maio!$J$16</f>
        <v>15.48</v>
      </c>
      <c r="N14" s="3">
        <f>[10]Maio!$J$17</f>
        <v>27</v>
      </c>
      <c r="O14" s="3">
        <f>[10]Maio!$J$18</f>
        <v>25.2</v>
      </c>
      <c r="P14" s="3">
        <f>[10]Maio!$J$19</f>
        <v>35.64</v>
      </c>
      <c r="Q14" s="3">
        <f>[10]Maio!$J$20</f>
        <v>27</v>
      </c>
      <c r="R14" s="3">
        <f>[10]Maio!$J$21</f>
        <v>39.96</v>
      </c>
      <c r="S14" s="3">
        <f>[10]Maio!$J$22</f>
        <v>46.440000000000005</v>
      </c>
      <c r="T14" s="3">
        <f>[10]Maio!$J$23</f>
        <v>23.040000000000003</v>
      </c>
      <c r="U14" s="3">
        <f>[10]Maio!$J$24</f>
        <v>27.36</v>
      </c>
      <c r="V14" s="3">
        <f>[10]Maio!$J$25</f>
        <v>33.840000000000003</v>
      </c>
      <c r="W14" s="3">
        <f>[10]Maio!$J$26</f>
        <v>31.319999999999997</v>
      </c>
      <c r="X14" s="3">
        <f>[10]Maio!$J$27</f>
        <v>30.6</v>
      </c>
      <c r="Y14" s="3">
        <f>[10]Maio!$J$28</f>
        <v>33.480000000000004</v>
      </c>
      <c r="Z14" s="3">
        <f>[10]Maio!$J$29</f>
        <v>33.480000000000004</v>
      </c>
      <c r="AA14" s="3">
        <f>[10]Maio!$J$30</f>
        <v>28.08</v>
      </c>
      <c r="AB14" s="3">
        <f>[10]Maio!$J$31</f>
        <v>23.040000000000003</v>
      </c>
      <c r="AC14" s="3">
        <f>[10]Maio!$J$32</f>
        <v>31.680000000000003</v>
      </c>
      <c r="AD14" s="3">
        <f>[10]Maio!$J$33</f>
        <v>27.36</v>
      </c>
      <c r="AE14" s="3">
        <f>[10]Maio!$J$34</f>
        <v>32.76</v>
      </c>
      <c r="AF14" s="3">
        <f>[10]Maio!$J$35</f>
        <v>21.240000000000002</v>
      </c>
      <c r="AG14" s="16">
        <f t="shared" si="1"/>
        <v>47.16</v>
      </c>
      <c r="AH14" s="2"/>
    </row>
    <row r="15" spans="1:34" ht="17.100000000000001" customHeight="1" x14ac:dyDescent="0.2">
      <c r="A15" s="9" t="s">
        <v>9</v>
      </c>
      <c r="B15" s="3">
        <f>[11]Maio!$J$5</f>
        <v>30.6</v>
      </c>
      <c r="C15" s="3">
        <f>[11]Maio!$J$6</f>
        <v>30.240000000000002</v>
      </c>
      <c r="D15" s="3">
        <f>[11]Maio!$J$7</f>
        <v>23.040000000000003</v>
      </c>
      <c r="E15" s="3">
        <f>[11]Maio!$J$8</f>
        <v>25.56</v>
      </c>
      <c r="F15" s="3">
        <f>[11]Maio!$J$9</f>
        <v>19.440000000000001</v>
      </c>
      <c r="G15" s="3">
        <f>[11]Maio!$J$10</f>
        <v>18.720000000000002</v>
      </c>
      <c r="H15" s="3">
        <f>[11]Maio!$J$11</f>
        <v>19.079999999999998</v>
      </c>
      <c r="I15" s="3">
        <f>[11]Maio!$J$12</f>
        <v>19.8</v>
      </c>
      <c r="J15" s="3">
        <f>[11]Maio!$J$13</f>
        <v>17.28</v>
      </c>
      <c r="K15" s="3">
        <f>[11]Maio!$J$14</f>
        <v>32.04</v>
      </c>
      <c r="L15" s="3">
        <f>[11]Maio!$J$15</f>
        <v>19.079999999999998</v>
      </c>
      <c r="M15" s="3">
        <f>[11]Maio!$J$16</f>
        <v>22.68</v>
      </c>
      <c r="N15" s="3">
        <f>[11]Maio!$J$17</f>
        <v>23.040000000000003</v>
      </c>
      <c r="O15" s="3">
        <f>[11]Maio!$J$18</f>
        <v>25.92</v>
      </c>
      <c r="P15" s="3">
        <f>[11]Maio!$J$19</f>
        <v>34.200000000000003</v>
      </c>
      <c r="Q15" s="3">
        <f>[11]Maio!$J$20</f>
        <v>23.759999999999998</v>
      </c>
      <c r="R15" s="3">
        <f>[11]Maio!$J$21</f>
        <v>39.96</v>
      </c>
      <c r="S15" s="3">
        <f>[11]Maio!$J$22</f>
        <v>33.480000000000004</v>
      </c>
      <c r="T15" s="3">
        <f>[11]Maio!$J$23</f>
        <v>27.36</v>
      </c>
      <c r="U15" s="3">
        <f>[11]Maio!$J$24</f>
        <v>28.08</v>
      </c>
      <c r="V15" s="3">
        <f>[11]Maio!$J$25</f>
        <v>30.6</v>
      </c>
      <c r="W15" s="3">
        <f>[11]Maio!$J$26</f>
        <v>30.6</v>
      </c>
      <c r="X15" s="3">
        <f>[11]Maio!$J$27</f>
        <v>32.4</v>
      </c>
      <c r="Y15" s="3">
        <f>[11]Maio!$J$28</f>
        <v>34.200000000000003</v>
      </c>
      <c r="Z15" s="3">
        <f>[11]Maio!$J$29</f>
        <v>45.36</v>
      </c>
      <c r="AA15" s="3">
        <f>[11]Maio!$J$30</f>
        <v>28.44</v>
      </c>
      <c r="AB15" s="3">
        <f>[11]Maio!$J$31</f>
        <v>33.480000000000004</v>
      </c>
      <c r="AC15" s="3">
        <f>[11]Maio!$J$32</f>
        <v>28.8</v>
      </c>
      <c r="AD15" s="3">
        <f>[11]Maio!$J$33</f>
        <v>29.16</v>
      </c>
      <c r="AE15" s="3">
        <f>[11]Maio!$J$34</f>
        <v>32.4</v>
      </c>
      <c r="AF15" s="3">
        <f>[11]Maio!$J$35</f>
        <v>18.36</v>
      </c>
      <c r="AG15" s="16">
        <f t="shared" ref="AG15:AG20" si="2">MAX(B15:AF15)</f>
        <v>45.36</v>
      </c>
      <c r="AH15" s="2"/>
    </row>
    <row r="16" spans="1:34" ht="17.100000000000001" customHeight="1" x14ac:dyDescent="0.2">
      <c r="A16" s="9" t="s">
        <v>10</v>
      </c>
      <c r="B16" s="3">
        <f>[12]Maio!$J$5</f>
        <v>24.840000000000003</v>
      </c>
      <c r="C16" s="3">
        <f>[12]Maio!$J$6</f>
        <v>30.240000000000002</v>
      </c>
      <c r="D16" s="3">
        <f>[12]Maio!$J$7</f>
        <v>25.56</v>
      </c>
      <c r="E16" s="3">
        <f>[12]Maio!$J$8</f>
        <v>20.52</v>
      </c>
      <c r="F16" s="3">
        <f>[12]Maio!$J$9</f>
        <v>25.2</v>
      </c>
      <c r="G16" s="3">
        <f>[12]Maio!$J$10</f>
        <v>12.6</v>
      </c>
      <c r="H16" s="3">
        <f>[12]Maio!$J$11</f>
        <v>23.040000000000003</v>
      </c>
      <c r="I16" s="3">
        <f>[12]Maio!$J$12</f>
        <v>21.6</v>
      </c>
      <c r="J16" s="3">
        <f>[12]Maio!$J$13</f>
        <v>17.64</v>
      </c>
      <c r="K16" s="3">
        <f>[12]Maio!$J$14</f>
        <v>35.28</v>
      </c>
      <c r="L16" s="3">
        <f>[12]Maio!$J$15</f>
        <v>28.8</v>
      </c>
      <c r="M16" s="3">
        <f>[12]Maio!$J$16</f>
        <v>22.68</v>
      </c>
      <c r="N16" s="3">
        <f>[12]Maio!$J$17</f>
        <v>22.68</v>
      </c>
      <c r="O16" s="3">
        <f>[12]Maio!$J$18</f>
        <v>27.720000000000002</v>
      </c>
      <c r="P16" s="3">
        <f>[12]Maio!$J$19</f>
        <v>33.119999999999997</v>
      </c>
      <c r="Q16" s="3">
        <f>[12]Maio!$J$20</f>
        <v>21.240000000000002</v>
      </c>
      <c r="R16" s="3">
        <f>[12]Maio!$J$21</f>
        <v>36.36</v>
      </c>
      <c r="S16" s="3">
        <f>[12]Maio!$J$22</f>
        <v>24.48</v>
      </c>
      <c r="T16" s="3">
        <f>[12]Maio!$J$23</f>
        <v>21.6</v>
      </c>
      <c r="U16" s="3">
        <f>[12]Maio!$J$24</f>
        <v>27</v>
      </c>
      <c r="V16" s="3">
        <f>[12]Maio!$J$25</f>
        <v>33.480000000000004</v>
      </c>
      <c r="W16" s="3">
        <f>[12]Maio!$J$26</f>
        <v>32.04</v>
      </c>
      <c r="X16" s="3">
        <f>[12]Maio!$J$27</f>
        <v>34.56</v>
      </c>
      <c r="Y16" s="3">
        <f>[12]Maio!$J$28</f>
        <v>36</v>
      </c>
      <c r="Z16" s="3">
        <f>[12]Maio!$J$29</f>
        <v>32.04</v>
      </c>
      <c r="AA16" s="3">
        <f>[12]Maio!$J$30</f>
        <v>20.88</v>
      </c>
      <c r="AB16" s="3">
        <f>[12]Maio!$J$31</f>
        <v>19.440000000000001</v>
      </c>
      <c r="AC16" s="3">
        <f>[12]Maio!$J$32</f>
        <v>24.12</v>
      </c>
      <c r="AD16" s="3">
        <f>[12]Maio!$J$33</f>
        <v>18.36</v>
      </c>
      <c r="AE16" s="3">
        <f>[12]Maio!$J$34</f>
        <v>27</v>
      </c>
      <c r="AF16" s="3">
        <f>[12]Maio!$J$35</f>
        <v>15.120000000000001</v>
      </c>
      <c r="AG16" s="16">
        <f t="shared" si="2"/>
        <v>36.36</v>
      </c>
      <c r="AH16" s="2"/>
    </row>
    <row r="17" spans="1:34" ht="17.100000000000001" customHeight="1" x14ac:dyDescent="0.2">
      <c r="A17" s="9" t="s">
        <v>11</v>
      </c>
      <c r="B17" s="3">
        <f>[13]Maio!$J$5</f>
        <v>19.8</v>
      </c>
      <c r="C17" s="3">
        <f>[13]Maio!$J$6</f>
        <v>21.6</v>
      </c>
      <c r="D17" s="3">
        <f>[13]Maio!$J$7</f>
        <v>24.840000000000003</v>
      </c>
      <c r="E17" s="3">
        <f>[13]Maio!$J$8</f>
        <v>23.759999999999998</v>
      </c>
      <c r="F17" s="3">
        <f>[13]Maio!$J$9</f>
        <v>14.76</v>
      </c>
      <c r="G17" s="3">
        <f>[13]Maio!$J$10</f>
        <v>14.4</v>
      </c>
      <c r="H17" s="3">
        <f>[13]Maio!$J$11</f>
        <v>19.079999999999998</v>
      </c>
      <c r="I17" s="3">
        <f>[13]Maio!$J$12</f>
        <v>17.64</v>
      </c>
      <c r="J17" s="3">
        <f>[13]Maio!$J$13</f>
        <v>19.8</v>
      </c>
      <c r="K17" s="3">
        <f>[13]Maio!$J$14</f>
        <v>23.400000000000002</v>
      </c>
      <c r="L17" s="3">
        <f>[13]Maio!$J$15</f>
        <v>16.559999999999999</v>
      </c>
      <c r="M17" s="3">
        <f>[13]Maio!$J$16</f>
        <v>21.6</v>
      </c>
      <c r="N17" s="3">
        <f>[13]Maio!$J$17</f>
        <v>23.759999999999998</v>
      </c>
      <c r="O17" s="3">
        <f>[13]Maio!$J$18</f>
        <v>31.680000000000003</v>
      </c>
      <c r="P17" s="3">
        <f>[13]Maio!$J$19</f>
        <v>29.16</v>
      </c>
      <c r="Q17" s="3">
        <f>[13]Maio!$J$20</f>
        <v>18.36</v>
      </c>
      <c r="R17" s="3">
        <f>[13]Maio!$J$21</f>
        <v>26.64</v>
      </c>
      <c r="S17" s="3">
        <f>[13]Maio!$J$22</f>
        <v>26.28</v>
      </c>
      <c r="T17" s="3">
        <f>[13]Maio!$J$23</f>
        <v>25.2</v>
      </c>
      <c r="U17" s="3">
        <f>[13]Maio!$J$24</f>
        <v>25.56</v>
      </c>
      <c r="V17" s="3">
        <f>[13]Maio!$J$25</f>
        <v>23.759999999999998</v>
      </c>
      <c r="W17" s="3">
        <f>[13]Maio!$J$26</f>
        <v>16.920000000000002</v>
      </c>
      <c r="X17" s="3">
        <f>[13]Maio!$J$27</f>
        <v>19.8</v>
      </c>
      <c r="Y17" s="3">
        <f>[13]Maio!$J$28</f>
        <v>33.480000000000004</v>
      </c>
      <c r="Z17" s="3">
        <f>[13]Maio!$J$29</f>
        <v>25.2</v>
      </c>
      <c r="AA17" s="3">
        <f>[13]Maio!$J$30</f>
        <v>21.96</v>
      </c>
      <c r="AB17" s="3">
        <f>[13]Maio!$J$31</f>
        <v>21.6</v>
      </c>
      <c r="AC17" s="3">
        <f>[13]Maio!$J$32</f>
        <v>29.16</v>
      </c>
      <c r="AD17" s="3">
        <f>[13]Maio!$J$33</f>
        <v>22.68</v>
      </c>
      <c r="AE17" s="3">
        <f>[13]Maio!$J$34</f>
        <v>19.440000000000001</v>
      </c>
      <c r="AF17" s="3">
        <f>[13]Maio!$J$35</f>
        <v>12.96</v>
      </c>
      <c r="AG17" s="16">
        <f t="shared" si="2"/>
        <v>33.480000000000004</v>
      </c>
      <c r="AH17" s="2"/>
    </row>
    <row r="18" spans="1:34" ht="17.100000000000001" customHeight="1" x14ac:dyDescent="0.2">
      <c r="A18" s="9" t="s">
        <v>12</v>
      </c>
      <c r="B18" s="3" t="str">
        <f>[14]Maio!$J$5</f>
        <v>**</v>
      </c>
      <c r="C18" s="3" t="str">
        <f>[14]Maio!$J$6</f>
        <v>**</v>
      </c>
      <c r="D18" s="3" t="str">
        <f>[14]Maio!$J$7</f>
        <v>**</v>
      </c>
      <c r="E18" s="3" t="str">
        <f>[14]Maio!$J$8</f>
        <v>**</v>
      </c>
      <c r="F18" s="3" t="str">
        <f>[14]Maio!$J$9</f>
        <v>**</v>
      </c>
      <c r="G18" s="3" t="str">
        <f>[14]Maio!$J$10</f>
        <v>**</v>
      </c>
      <c r="H18" s="3" t="str">
        <f>[14]Maio!$J$11</f>
        <v>**</v>
      </c>
      <c r="I18" s="3" t="str">
        <f>[14]Maio!$J$12</f>
        <v>**</v>
      </c>
      <c r="J18" s="3" t="str">
        <f>[14]Maio!$J$13</f>
        <v>**</v>
      </c>
      <c r="K18" s="3" t="str">
        <f>[14]Maio!$J$14</f>
        <v>**</v>
      </c>
      <c r="L18" s="3" t="str">
        <f>[14]Maio!$J$15</f>
        <v>**</v>
      </c>
      <c r="M18" s="3" t="str">
        <f>[14]Maio!$J$16</f>
        <v>**</v>
      </c>
      <c r="N18" s="3" t="str">
        <f>[14]Maio!$J$17</f>
        <v>**</v>
      </c>
      <c r="O18" s="3" t="str">
        <f>[14]Maio!$J$18</f>
        <v>**</v>
      </c>
      <c r="P18" s="3" t="str">
        <f>[14]Maio!$J$19</f>
        <v>**</v>
      </c>
      <c r="Q18" s="3" t="str">
        <f>[14]Maio!$J$20</f>
        <v>**</v>
      </c>
      <c r="R18" s="3" t="str">
        <f>[14]Maio!$J$21</f>
        <v>**</v>
      </c>
      <c r="S18" s="3" t="str">
        <f>[14]Maio!$J$22</f>
        <v>**</v>
      </c>
      <c r="T18" s="3" t="str">
        <f>[14]Maio!$J$23</f>
        <v>**</v>
      </c>
      <c r="U18" s="3" t="str">
        <f>[14]Maio!$J$24</f>
        <v>**</v>
      </c>
      <c r="V18" s="3" t="str">
        <f>[14]Maio!$J$25</f>
        <v>**</v>
      </c>
      <c r="W18" s="3" t="str">
        <f>[14]Maio!$J$26</f>
        <v>**</v>
      </c>
      <c r="X18" s="3" t="str">
        <f>[14]Maio!$J$27</f>
        <v>**</v>
      </c>
      <c r="Y18" s="3" t="str">
        <f>[14]Maio!$J$28</f>
        <v>**</v>
      </c>
      <c r="Z18" s="3" t="str">
        <f>[14]Maio!$J$29</f>
        <v>**</v>
      </c>
      <c r="AA18" s="3" t="str">
        <f>[14]Maio!$J$30</f>
        <v>**</v>
      </c>
      <c r="AB18" s="3" t="str">
        <f>[14]Maio!$J$31</f>
        <v>**</v>
      </c>
      <c r="AC18" s="3" t="str">
        <f>[14]Maio!$J$32</f>
        <v>**</v>
      </c>
      <c r="AD18" s="3" t="str">
        <f>[14]Maio!$J$33</f>
        <v>**</v>
      </c>
      <c r="AE18" s="3" t="str">
        <f>[14]Maio!$J$34</f>
        <v>**</v>
      </c>
      <c r="AF18" s="3">
        <f>[14]Maio!$J$35</f>
        <v>20.16</v>
      </c>
      <c r="AG18" s="16" t="s">
        <v>32</v>
      </c>
      <c r="AH18" s="2"/>
    </row>
    <row r="19" spans="1:34" ht="17.100000000000001" customHeight="1" x14ac:dyDescent="0.2">
      <c r="A19" s="9" t="s">
        <v>13</v>
      </c>
      <c r="B19" s="3" t="str">
        <f>[15]Maio!$J$5</f>
        <v>**</v>
      </c>
      <c r="C19" s="3" t="str">
        <f>[15]Maio!$J$6</f>
        <v>**</v>
      </c>
      <c r="D19" s="3" t="str">
        <f>[15]Maio!$J$7</f>
        <v>**</v>
      </c>
      <c r="E19" s="3" t="str">
        <f>[15]Maio!$J$8</f>
        <v>**</v>
      </c>
      <c r="F19" s="3" t="str">
        <f>[15]Maio!$J$9</f>
        <v>**</v>
      </c>
      <c r="G19" s="3" t="str">
        <f>[15]Maio!$J$10</f>
        <v>**</v>
      </c>
      <c r="H19" s="3" t="str">
        <f>[15]Maio!$J$11</f>
        <v>**</v>
      </c>
      <c r="I19" s="3" t="str">
        <f>[15]Maio!$J$12</f>
        <v>**</v>
      </c>
      <c r="J19" s="3" t="str">
        <f>[15]Maio!$J$13</f>
        <v>**</v>
      </c>
      <c r="K19" s="3" t="str">
        <f>[15]Maio!$J$14</f>
        <v>**</v>
      </c>
      <c r="L19" s="3" t="str">
        <f>[15]Maio!$J$15</f>
        <v>**</v>
      </c>
      <c r="M19" s="3" t="str">
        <f>[15]Maio!$J$16</f>
        <v>**</v>
      </c>
      <c r="N19" s="3" t="str">
        <f>[15]Maio!$J$17</f>
        <v>**</v>
      </c>
      <c r="O19" s="3" t="str">
        <f>[15]Maio!$J$18</f>
        <v>**</v>
      </c>
      <c r="P19" s="3" t="str">
        <f>[15]Maio!$J$19</f>
        <v>**</v>
      </c>
      <c r="Q19" s="3" t="str">
        <f>[15]Maio!$J$20</f>
        <v>**</v>
      </c>
      <c r="R19" s="3" t="str">
        <f>[15]Maio!$J$21</f>
        <v>**</v>
      </c>
      <c r="S19" s="3" t="str">
        <f>[15]Maio!$J$22</f>
        <v>**</v>
      </c>
      <c r="T19" s="3" t="str">
        <f>[15]Maio!$J$23</f>
        <v>**</v>
      </c>
      <c r="U19" s="3" t="str">
        <f>[15]Maio!$J$24</f>
        <v>**</v>
      </c>
      <c r="V19" s="3" t="str">
        <f>[15]Maio!$J$25</f>
        <v>**</v>
      </c>
      <c r="W19" s="3" t="str">
        <f>[15]Maio!$J$26</f>
        <v>**</v>
      </c>
      <c r="X19" s="3" t="str">
        <f>[15]Maio!$J$27</f>
        <v>**</v>
      </c>
      <c r="Y19" s="3" t="str">
        <f>[15]Maio!$J$28</f>
        <v>**</v>
      </c>
      <c r="Z19" s="3" t="str">
        <f>[15]Maio!$J$29</f>
        <v>**</v>
      </c>
      <c r="AA19" s="3" t="str">
        <f>[15]Maio!$J$30</f>
        <v>**</v>
      </c>
      <c r="AB19" s="3" t="str">
        <f>[15]Maio!$J$31</f>
        <v>**</v>
      </c>
      <c r="AC19" s="3" t="str">
        <f>[15]Maio!$J$32</f>
        <v>**</v>
      </c>
      <c r="AD19" s="3" t="str">
        <f>[15]Maio!$J$33</f>
        <v>**</v>
      </c>
      <c r="AE19" s="3" t="str">
        <f>[15]Maio!$J$34</f>
        <v>**</v>
      </c>
      <c r="AF19" s="3" t="str">
        <f>[15]Maio!$J$35</f>
        <v>**</v>
      </c>
      <c r="AG19" s="16" t="s">
        <v>32</v>
      </c>
      <c r="AH19" s="2"/>
    </row>
    <row r="20" spans="1:34" ht="17.100000000000001" customHeight="1" x14ac:dyDescent="0.2">
      <c r="A20" s="9" t="s">
        <v>14</v>
      </c>
      <c r="B20" s="3" t="str">
        <f>[16]Maio!$J$5</f>
        <v>**</v>
      </c>
      <c r="C20" s="3">
        <f>[16]Maio!$J$6</f>
        <v>30.96</v>
      </c>
      <c r="D20" s="3">
        <f>[16]Maio!$J$7</f>
        <v>23.400000000000002</v>
      </c>
      <c r="E20" s="3">
        <f>[16]Maio!$J$8</f>
        <v>16.920000000000002</v>
      </c>
      <c r="F20" s="3">
        <f>[16]Maio!$J$9</f>
        <v>15.120000000000001</v>
      </c>
      <c r="G20" s="3">
        <f>[16]Maio!$J$10</f>
        <v>14.4</v>
      </c>
      <c r="H20" s="3">
        <f>[16]Maio!$J$11</f>
        <v>19.440000000000001</v>
      </c>
      <c r="I20" s="3">
        <f>[16]Maio!$J$12</f>
        <v>14.4</v>
      </c>
      <c r="J20" s="3">
        <f>[16]Maio!$J$13</f>
        <v>18.720000000000002</v>
      </c>
      <c r="K20" s="3">
        <f>[16]Maio!$J$14</f>
        <v>20.16</v>
      </c>
      <c r="L20" s="3">
        <f>[16]Maio!$J$15</f>
        <v>29.880000000000003</v>
      </c>
      <c r="M20" s="3">
        <f>[16]Maio!$J$16</f>
        <v>20.16</v>
      </c>
      <c r="N20" s="3">
        <f>[16]Maio!$J$17</f>
        <v>21.6</v>
      </c>
      <c r="O20" s="3">
        <f>[16]Maio!$J$18</f>
        <v>20.88</v>
      </c>
      <c r="P20" s="3">
        <f>[16]Maio!$J$19</f>
        <v>26.28</v>
      </c>
      <c r="Q20" s="3">
        <f>[16]Maio!$J$20</f>
        <v>33.119999999999997</v>
      </c>
      <c r="R20" s="3">
        <f>[16]Maio!$J$21</f>
        <v>22.68</v>
      </c>
      <c r="S20" s="3">
        <f>[16]Maio!$J$22</f>
        <v>22.68</v>
      </c>
      <c r="T20" s="3">
        <f>[16]Maio!$J$23</f>
        <v>19.079999999999998</v>
      </c>
      <c r="U20" s="3">
        <f>[16]Maio!$J$24</f>
        <v>19.8</v>
      </c>
      <c r="V20" s="3">
        <f>[16]Maio!$J$25</f>
        <v>26.64</v>
      </c>
      <c r="W20" s="3">
        <f>[16]Maio!$J$26</f>
        <v>31.319999999999997</v>
      </c>
      <c r="X20" s="3">
        <f>[16]Maio!$J$27</f>
        <v>32.4</v>
      </c>
      <c r="Y20" s="3">
        <f>[16]Maio!$J$28</f>
        <v>34.92</v>
      </c>
      <c r="Z20" s="3">
        <f>[16]Maio!$J$29</f>
        <v>25.2</v>
      </c>
      <c r="AA20" s="3">
        <f>[16]Maio!$J$30</f>
        <v>27</v>
      </c>
      <c r="AB20" s="3">
        <f>[16]Maio!$J$31</f>
        <v>20.16</v>
      </c>
      <c r="AC20" s="3">
        <f>[16]Maio!$J$32</f>
        <v>21.96</v>
      </c>
      <c r="AD20" s="3">
        <f>[16]Maio!$J$33</f>
        <v>28.8</v>
      </c>
      <c r="AE20" s="3">
        <f>[16]Maio!$J$34</f>
        <v>24.12</v>
      </c>
      <c r="AF20" s="3">
        <f>[16]Maio!$J$35</f>
        <v>21.240000000000002</v>
      </c>
      <c r="AG20" s="16">
        <f t="shared" si="2"/>
        <v>34.92</v>
      </c>
      <c r="AH20" s="2"/>
    </row>
    <row r="21" spans="1:34" ht="17.100000000000001" customHeight="1" x14ac:dyDescent="0.2">
      <c r="A21" s="9" t="s">
        <v>15</v>
      </c>
      <c r="B21" s="3" t="str">
        <f>[17]Maio!$J$5</f>
        <v>**</v>
      </c>
      <c r="C21" s="3" t="str">
        <f>[17]Maio!$J$6</f>
        <v>**</v>
      </c>
      <c r="D21" s="3" t="str">
        <f>[17]Maio!$J$7</f>
        <v>**</v>
      </c>
      <c r="E21" s="3" t="str">
        <f>[17]Maio!$J$8</f>
        <v>**</v>
      </c>
      <c r="F21" s="3">
        <f>[17]Maio!$J$9</f>
        <v>20.52</v>
      </c>
      <c r="G21" s="3">
        <f>[17]Maio!$J$10</f>
        <v>19.079999999999998</v>
      </c>
      <c r="H21" s="3">
        <f>[17]Maio!$J$11</f>
        <v>24.840000000000003</v>
      </c>
      <c r="I21" s="3">
        <f>[17]Maio!$J$12</f>
        <v>24.12</v>
      </c>
      <c r="J21" s="3" t="str">
        <f>[17]Maio!$J$13</f>
        <v>**</v>
      </c>
      <c r="K21" s="3" t="str">
        <f>[17]Maio!$J$14</f>
        <v>**</v>
      </c>
      <c r="L21" s="3" t="str">
        <f>[17]Maio!$J$15</f>
        <v>**</v>
      </c>
      <c r="M21" s="3" t="str">
        <f>[17]Maio!$J$16</f>
        <v>**</v>
      </c>
      <c r="N21" s="3" t="str">
        <f>[17]Maio!$J$17</f>
        <v>**</v>
      </c>
      <c r="O21" s="3" t="str">
        <f>[17]Maio!$J$18</f>
        <v>**</v>
      </c>
      <c r="P21" s="3" t="str">
        <f>[17]Maio!$J$19</f>
        <v>**</v>
      </c>
      <c r="Q21" s="3" t="str">
        <f>[17]Maio!$J$20</f>
        <v>**</v>
      </c>
      <c r="R21" s="3" t="str">
        <f>[17]Maio!$J$21</f>
        <v>**</v>
      </c>
      <c r="S21" s="3" t="str">
        <f>[17]Maio!$J$22</f>
        <v>**</v>
      </c>
      <c r="T21" s="3" t="str">
        <f>[17]Maio!$J$23</f>
        <v>**</v>
      </c>
      <c r="U21" s="3" t="str">
        <f>[17]Maio!$J$24</f>
        <v>**</v>
      </c>
      <c r="V21" s="3" t="str">
        <f>[17]Maio!$J$25</f>
        <v>**</v>
      </c>
      <c r="W21" s="3" t="str">
        <f>[17]Maio!$J$26</f>
        <v>**</v>
      </c>
      <c r="X21" s="3" t="str">
        <f>[17]Maio!$J$27</f>
        <v>**</v>
      </c>
      <c r="Y21" s="3" t="str">
        <f>[17]Maio!$J$28</f>
        <v>**</v>
      </c>
      <c r="Z21" s="3" t="str">
        <f>[17]Maio!$J$29</f>
        <v>**</v>
      </c>
      <c r="AA21" s="3" t="str">
        <f>[17]Maio!$J$30</f>
        <v>**</v>
      </c>
      <c r="AB21" s="3" t="str">
        <f>[17]Maio!$J$31</f>
        <v>**</v>
      </c>
      <c r="AC21" s="3" t="str">
        <f>[17]Maio!$J$32</f>
        <v>**</v>
      </c>
      <c r="AD21" s="3" t="str">
        <f>[17]Maio!$J$33</f>
        <v>**</v>
      </c>
      <c r="AE21" s="3" t="str">
        <f>[17]Maio!$J$34</f>
        <v>**</v>
      </c>
      <c r="AF21" s="3" t="str">
        <f>[17]Maio!$J$35</f>
        <v>**</v>
      </c>
      <c r="AG21" s="16" t="s">
        <v>32</v>
      </c>
      <c r="AH21" s="2"/>
    </row>
    <row r="22" spans="1:34" ht="17.100000000000001" customHeight="1" x14ac:dyDescent="0.2">
      <c r="A22" s="9" t="s">
        <v>16</v>
      </c>
      <c r="B22" s="3">
        <f>[18]Maio!$J$5</f>
        <v>34.92</v>
      </c>
      <c r="C22" s="3">
        <f>[18]Maio!$J$6</f>
        <v>32.76</v>
      </c>
      <c r="D22" s="3">
        <f>[18]Maio!$J$7</f>
        <v>27</v>
      </c>
      <c r="E22" s="3">
        <f>[18]Maio!$J$8</f>
        <v>16.2</v>
      </c>
      <c r="F22" s="3">
        <f>[18]Maio!$J$9</f>
        <v>17.64</v>
      </c>
      <c r="G22" s="3">
        <f>[18]Maio!$J$10</f>
        <v>15.120000000000001</v>
      </c>
      <c r="H22" s="3">
        <f>[18]Maio!$J$11</f>
        <v>24.48</v>
      </c>
      <c r="I22" s="3">
        <f>[18]Maio!$J$12</f>
        <v>23.759999999999998</v>
      </c>
      <c r="J22" s="3">
        <f>[18]Maio!$J$13</f>
        <v>18.720000000000002</v>
      </c>
      <c r="K22" s="3">
        <f>[18]Maio!$J$14</f>
        <v>32.4</v>
      </c>
      <c r="L22" s="3">
        <f>[18]Maio!$J$15</f>
        <v>13.68</v>
      </c>
      <c r="M22" s="3">
        <f>[18]Maio!$J$16</f>
        <v>17.64</v>
      </c>
      <c r="N22" s="3">
        <f>[18]Maio!$J$17</f>
        <v>13.68</v>
      </c>
      <c r="O22" s="3">
        <f>[18]Maio!$J$18</f>
        <v>40.32</v>
      </c>
      <c r="P22" s="3">
        <f>[18]Maio!$J$19</f>
        <v>37.800000000000004</v>
      </c>
      <c r="Q22" s="3">
        <f>[18]Maio!$J$20</f>
        <v>22.68</v>
      </c>
      <c r="R22" s="3">
        <f>[18]Maio!$J$21</f>
        <v>20.52</v>
      </c>
      <c r="S22" s="3">
        <f>[18]Maio!$J$22</f>
        <v>20.16</v>
      </c>
      <c r="T22" s="3">
        <f>[18]Maio!$J$23</f>
        <v>23.040000000000003</v>
      </c>
      <c r="U22" s="3">
        <f>[18]Maio!$J$24</f>
        <v>25.2</v>
      </c>
      <c r="V22" s="3">
        <f>[18]Maio!$J$25</f>
        <v>27.720000000000002</v>
      </c>
      <c r="W22" s="3">
        <f>[18]Maio!$J$26</f>
        <v>36.72</v>
      </c>
      <c r="X22" s="3">
        <f>[18]Maio!$J$27</f>
        <v>23.400000000000002</v>
      </c>
      <c r="Y22" s="3">
        <f>[18]Maio!$J$28</f>
        <v>32.76</v>
      </c>
      <c r="Z22" s="3">
        <f>[18]Maio!$J$29</f>
        <v>24.840000000000003</v>
      </c>
      <c r="AA22" s="3">
        <f>[18]Maio!$J$30</f>
        <v>34.92</v>
      </c>
      <c r="AB22" s="3">
        <f>[18]Maio!$J$31</f>
        <v>32.4</v>
      </c>
      <c r="AC22" s="3">
        <f>[18]Maio!$J$32</f>
        <v>23.400000000000002</v>
      </c>
      <c r="AD22" s="3">
        <f>[18]Maio!$J$33</f>
        <v>15.840000000000002</v>
      </c>
      <c r="AE22" s="3">
        <f>[18]Maio!$J$34</f>
        <v>13.68</v>
      </c>
      <c r="AF22" s="3">
        <f>[18]Maio!$J$35</f>
        <v>14.4</v>
      </c>
      <c r="AG22" s="16">
        <f t="shared" ref="AG22:AG26" si="3">MAX(B22:AF22)</f>
        <v>40.32</v>
      </c>
      <c r="AH22" s="2"/>
    </row>
    <row r="23" spans="1:34" ht="17.100000000000001" customHeight="1" x14ac:dyDescent="0.2">
      <c r="A23" s="9" t="s">
        <v>17</v>
      </c>
      <c r="B23" s="3">
        <f>[19]Maio!$J$5</f>
        <v>25.92</v>
      </c>
      <c r="C23" s="3">
        <f>[19]Maio!$J$6</f>
        <v>28.44</v>
      </c>
      <c r="D23" s="3">
        <f>[19]Maio!$J$7</f>
        <v>24.840000000000003</v>
      </c>
      <c r="E23" s="3">
        <f>[19]Maio!$J$8</f>
        <v>15.120000000000001</v>
      </c>
      <c r="F23" s="3">
        <f>[19]Maio!$J$9</f>
        <v>18</v>
      </c>
      <c r="G23" s="3">
        <f>[19]Maio!$J$10</f>
        <v>13.32</v>
      </c>
      <c r="H23" s="3">
        <f>[19]Maio!$J$11</f>
        <v>16.2</v>
      </c>
      <c r="I23" s="3">
        <f>[19]Maio!$J$12</f>
        <v>17.28</v>
      </c>
      <c r="J23" s="3">
        <f>[19]Maio!$J$13</f>
        <v>18.720000000000002</v>
      </c>
      <c r="K23" s="3">
        <f>[19]Maio!$J$14</f>
        <v>28.08</v>
      </c>
      <c r="L23" s="3">
        <f>[19]Maio!$J$15</f>
        <v>17.64</v>
      </c>
      <c r="M23" s="3">
        <f>[19]Maio!$J$16</f>
        <v>18.720000000000002</v>
      </c>
      <c r="N23" s="3">
        <f>[19]Maio!$J$17</f>
        <v>18.720000000000002</v>
      </c>
      <c r="O23" s="3">
        <f>[19]Maio!$J$18</f>
        <v>18.36</v>
      </c>
      <c r="P23" s="3">
        <f>[19]Maio!$J$19</f>
        <v>29.880000000000003</v>
      </c>
      <c r="Q23" s="3">
        <f>[19]Maio!$J$20</f>
        <v>23.759999999999998</v>
      </c>
      <c r="R23" s="3">
        <f>[19]Maio!$J$21</f>
        <v>25.2</v>
      </c>
      <c r="S23" s="3">
        <f>[19]Maio!$J$22</f>
        <v>24.48</v>
      </c>
      <c r="T23" s="3">
        <f>[19]Maio!$J$23</f>
        <v>21.6</v>
      </c>
      <c r="U23" s="3">
        <f>[19]Maio!$J$24</f>
        <v>25.2</v>
      </c>
      <c r="V23" s="3">
        <f>[19]Maio!$J$25</f>
        <v>23.400000000000002</v>
      </c>
      <c r="W23" s="3">
        <f>[19]Maio!$J$26</f>
        <v>23.040000000000003</v>
      </c>
      <c r="X23" s="3">
        <f>[19]Maio!$J$27</f>
        <v>29.52</v>
      </c>
      <c r="Y23" s="3">
        <f>[19]Maio!$J$28</f>
        <v>34.92</v>
      </c>
      <c r="Z23" s="3">
        <f>[19]Maio!$J$29</f>
        <v>32.76</v>
      </c>
      <c r="AA23" s="3">
        <f>[19]Maio!$J$30</f>
        <v>23.759999999999998</v>
      </c>
      <c r="AB23" s="3">
        <f>[19]Maio!$J$31</f>
        <v>23.759999999999998</v>
      </c>
      <c r="AC23" s="3">
        <f>[19]Maio!$J$32</f>
        <v>13.32</v>
      </c>
      <c r="AD23" s="3">
        <f>[19]Maio!$J$33</f>
        <v>21.96</v>
      </c>
      <c r="AE23" s="3">
        <f>[19]Maio!$J$34</f>
        <v>21.240000000000002</v>
      </c>
      <c r="AF23" s="3">
        <f>[19]Maio!$J$35</f>
        <v>12.24</v>
      </c>
      <c r="AG23" s="16">
        <f t="shared" si="3"/>
        <v>34.92</v>
      </c>
      <c r="AH23" s="2"/>
    </row>
    <row r="24" spans="1:34" ht="17.100000000000001" customHeight="1" x14ac:dyDescent="0.2">
      <c r="A24" s="9" t="s">
        <v>18</v>
      </c>
      <c r="B24" s="3">
        <f>[20]Maio!$J$5</f>
        <v>37.440000000000005</v>
      </c>
      <c r="C24" s="3">
        <f>[20]Maio!$J$6</f>
        <v>34.56</v>
      </c>
      <c r="D24" s="3">
        <f>[20]Maio!$J$7</f>
        <v>28.44</v>
      </c>
      <c r="E24" s="3">
        <f>[20]Maio!$J$8</f>
        <v>28.08</v>
      </c>
      <c r="F24" s="3">
        <f>[20]Maio!$J$9</f>
        <v>23.400000000000002</v>
      </c>
      <c r="G24" s="3">
        <f>[20]Maio!$J$10</f>
        <v>24.12</v>
      </c>
      <c r="H24" s="3">
        <f>[20]Maio!$J$11</f>
        <v>32.76</v>
      </c>
      <c r="I24" s="3">
        <f>[20]Maio!$J$12</f>
        <v>21.96</v>
      </c>
      <c r="J24" s="3">
        <f>[20]Maio!$J$13</f>
        <v>30.240000000000002</v>
      </c>
      <c r="K24" s="3">
        <f>[20]Maio!$J$14</f>
        <v>28.44</v>
      </c>
      <c r="L24" s="3">
        <f>[20]Maio!$J$15</f>
        <v>27</v>
      </c>
      <c r="M24" s="3">
        <f>[20]Maio!$J$16</f>
        <v>30.6</v>
      </c>
      <c r="N24" s="3">
        <f>[20]Maio!$J$17</f>
        <v>31.680000000000003</v>
      </c>
      <c r="O24" s="3">
        <f>[20]Maio!$J$18</f>
        <v>25.92</v>
      </c>
      <c r="P24" s="3">
        <f>[20]Maio!$J$19</f>
        <v>33.480000000000004</v>
      </c>
      <c r="Q24" s="3">
        <f>[20]Maio!$J$20</f>
        <v>42.84</v>
      </c>
      <c r="R24" s="3">
        <f>[20]Maio!$J$21</f>
        <v>35.64</v>
      </c>
      <c r="S24" s="3">
        <f>[20]Maio!$J$22</f>
        <v>30.96</v>
      </c>
      <c r="T24" s="3">
        <f>[20]Maio!$J$23</f>
        <v>27.36</v>
      </c>
      <c r="U24" s="3">
        <f>[20]Maio!$J$24</f>
        <v>25.2</v>
      </c>
      <c r="V24" s="3">
        <f>[20]Maio!$J$25</f>
        <v>31.319999999999997</v>
      </c>
      <c r="W24" s="3">
        <f>[20]Maio!$J$26</f>
        <v>26.64</v>
      </c>
      <c r="X24" s="3">
        <f>[20]Maio!$J$27</f>
        <v>30.96</v>
      </c>
      <c r="Y24" s="3">
        <f>[20]Maio!$J$28</f>
        <v>50.04</v>
      </c>
      <c r="Z24" s="3">
        <f>[20]Maio!$J$29</f>
        <v>47.519999999999996</v>
      </c>
      <c r="AA24" s="3">
        <f>[20]Maio!$J$30</f>
        <v>25.2</v>
      </c>
      <c r="AB24" s="3">
        <f>[20]Maio!$J$31</f>
        <v>23.040000000000003</v>
      </c>
      <c r="AC24" s="3">
        <f>[20]Maio!$J$32</f>
        <v>25.56</v>
      </c>
      <c r="AD24" s="3">
        <f>[20]Maio!$J$33</f>
        <v>30.96</v>
      </c>
      <c r="AE24" s="3">
        <f>[20]Maio!$J$34</f>
        <v>30.240000000000002</v>
      </c>
      <c r="AF24" s="3">
        <f>[20]Maio!$J$35</f>
        <v>29.880000000000003</v>
      </c>
      <c r="AG24" s="16">
        <f t="shared" si="3"/>
        <v>50.04</v>
      </c>
      <c r="AH24" s="2"/>
    </row>
    <row r="25" spans="1:34" ht="17.100000000000001" customHeight="1" x14ac:dyDescent="0.2">
      <c r="A25" s="9" t="s">
        <v>19</v>
      </c>
      <c r="B25" s="3">
        <f>[21]Maio!$J$5</f>
        <v>29.16</v>
      </c>
      <c r="C25" s="3">
        <f>[21]Maio!$J$6</f>
        <v>28.44</v>
      </c>
      <c r="D25" s="3">
        <f>[21]Maio!$J$7</f>
        <v>24.840000000000003</v>
      </c>
      <c r="E25" s="3">
        <f>[21]Maio!$J$8</f>
        <v>21.96</v>
      </c>
      <c r="F25" s="3">
        <f>[21]Maio!$J$9</f>
        <v>22.68</v>
      </c>
      <c r="G25" s="3">
        <f>[21]Maio!$J$10</f>
        <v>20.16</v>
      </c>
      <c r="H25" s="3">
        <f>[21]Maio!$J$11</f>
        <v>24.12</v>
      </c>
      <c r="I25" s="3">
        <f>[21]Maio!$J$12</f>
        <v>22.68</v>
      </c>
      <c r="J25" s="3">
        <f>[21]Maio!$J$13</f>
        <v>19.8</v>
      </c>
      <c r="K25" s="3">
        <f>[21]Maio!$J$14</f>
        <v>33.480000000000004</v>
      </c>
      <c r="L25" s="3">
        <f>[21]Maio!$J$15</f>
        <v>22.68</v>
      </c>
      <c r="M25" s="3">
        <f>[21]Maio!$J$16</f>
        <v>20.16</v>
      </c>
      <c r="N25" s="3">
        <f>[21]Maio!$J$17</f>
        <v>21.96</v>
      </c>
      <c r="O25" s="3">
        <f>[21]Maio!$J$18</f>
        <v>32.76</v>
      </c>
      <c r="P25" s="3">
        <f>[21]Maio!$J$19</f>
        <v>37.800000000000004</v>
      </c>
      <c r="Q25" s="3">
        <f>[21]Maio!$J$20</f>
        <v>28.8</v>
      </c>
      <c r="R25" s="3">
        <f>[21]Maio!$J$21</f>
        <v>29.880000000000003</v>
      </c>
      <c r="S25" s="3">
        <f>[21]Maio!$J$22</f>
        <v>27</v>
      </c>
      <c r="T25" s="3">
        <f>[21]Maio!$J$23</f>
        <v>24.12</v>
      </c>
      <c r="U25" s="3">
        <f>[21]Maio!$J$24</f>
        <v>29.52</v>
      </c>
      <c r="V25" s="3">
        <f>[21]Maio!$J$25</f>
        <v>37.080000000000005</v>
      </c>
      <c r="W25" s="3">
        <f>[21]Maio!$J$26</f>
        <v>37.080000000000005</v>
      </c>
      <c r="X25" s="3">
        <f>[21]Maio!$J$27</f>
        <v>27</v>
      </c>
      <c r="Y25" s="3">
        <f>[21]Maio!$J$28</f>
        <v>39.96</v>
      </c>
      <c r="Z25" s="3">
        <f>[21]Maio!$J$29</f>
        <v>30.240000000000002</v>
      </c>
      <c r="AA25" s="3">
        <f>[21]Maio!$J$30</f>
        <v>31.319999999999997</v>
      </c>
      <c r="AB25" s="3">
        <f>[21]Maio!$J$31</f>
        <v>25.56</v>
      </c>
      <c r="AC25" s="3">
        <f>[21]Maio!$J$32</f>
        <v>29.16</v>
      </c>
      <c r="AD25" s="3">
        <f>[21]Maio!$J$33</f>
        <v>21.6</v>
      </c>
      <c r="AE25" s="3">
        <f>[21]Maio!$J$34</f>
        <v>34.200000000000003</v>
      </c>
      <c r="AF25" s="3">
        <f>[21]Maio!$J$35</f>
        <v>25.92</v>
      </c>
      <c r="AG25" s="16">
        <f t="shared" si="3"/>
        <v>39.96</v>
      </c>
      <c r="AH25" s="2"/>
    </row>
    <row r="26" spans="1:34" ht="17.100000000000001" customHeight="1" x14ac:dyDescent="0.2">
      <c r="A26" s="9" t="s">
        <v>31</v>
      </c>
      <c r="B26" s="3">
        <f>[22]Maio!$J$5</f>
        <v>27.52</v>
      </c>
      <c r="C26" s="3">
        <f>[22]Maio!$J$6</f>
        <v>30.080000000000002</v>
      </c>
      <c r="D26" s="3">
        <f>[22]Maio!$J$7</f>
        <v>28.8</v>
      </c>
      <c r="E26" s="3">
        <f>[22]Maio!$J$8</f>
        <v>19.52</v>
      </c>
      <c r="F26" s="3">
        <f>[22]Maio!$J$9</f>
        <v>18.559999999999999</v>
      </c>
      <c r="G26" s="3">
        <f>[22]Maio!$J$10</f>
        <v>13.440000000000001</v>
      </c>
      <c r="H26" s="3">
        <f>[22]Maio!$J$11</f>
        <v>18.880000000000003</v>
      </c>
      <c r="I26" s="3">
        <f>[22]Maio!$J$12</f>
        <v>18.240000000000002</v>
      </c>
      <c r="J26" s="3">
        <f>[22]Maio!$J$13</f>
        <v>17.919999999999998</v>
      </c>
      <c r="K26" s="3">
        <f>[22]Maio!$J$14</f>
        <v>28.480000000000004</v>
      </c>
      <c r="L26" s="3">
        <f>[22]Maio!$J$15</f>
        <v>27.84</v>
      </c>
      <c r="M26" s="3">
        <f>[22]Maio!$J$16</f>
        <v>22.080000000000002</v>
      </c>
      <c r="N26" s="3">
        <f>[22]Maio!$J$17</f>
        <v>20.8</v>
      </c>
      <c r="O26" s="3">
        <f>[22]Maio!$J$18</f>
        <v>17.600000000000001</v>
      </c>
      <c r="P26" s="3">
        <f>[22]Maio!$J$19</f>
        <v>27.52</v>
      </c>
      <c r="Q26" s="3">
        <f>[22]Maio!$J$20</f>
        <v>23.36</v>
      </c>
      <c r="R26" s="3">
        <f>[22]Maio!$J$21</f>
        <v>20.16</v>
      </c>
      <c r="S26" s="3">
        <f>[22]Maio!$J$22</f>
        <v>18.240000000000002</v>
      </c>
      <c r="T26" s="3">
        <f>[22]Maio!$J$23</f>
        <v>22.400000000000002</v>
      </c>
      <c r="U26" s="3">
        <f>[22]Maio!$J$24</f>
        <v>20.480000000000004</v>
      </c>
      <c r="V26" s="3">
        <f>[22]Maio!$J$25</f>
        <v>32.96</v>
      </c>
      <c r="W26" s="3">
        <f>[22]Maio!$J$26</f>
        <v>26.880000000000003</v>
      </c>
      <c r="X26" s="3">
        <f>[22]Maio!$J$27</f>
        <v>25.92</v>
      </c>
      <c r="Y26" s="3">
        <f>[22]Maio!$J$28</f>
        <v>32</v>
      </c>
      <c r="Z26" s="3">
        <f>[22]Maio!$J$29</f>
        <v>29.760000000000005</v>
      </c>
      <c r="AA26" s="3">
        <f>[22]Maio!$J$30</f>
        <v>23.680000000000003</v>
      </c>
      <c r="AB26" s="3">
        <f>[22]Maio!$J$31</f>
        <v>26.560000000000002</v>
      </c>
      <c r="AC26" s="3">
        <f>[22]Maio!$J$32</f>
        <v>20.8</v>
      </c>
      <c r="AD26" s="3">
        <f>[22]Maio!$J$33</f>
        <v>24.64</v>
      </c>
      <c r="AE26" s="3">
        <f>[22]Maio!$J$34</f>
        <v>27.84</v>
      </c>
      <c r="AF26" s="3">
        <f>[22]Maio!$J$35</f>
        <v>18.240000000000002</v>
      </c>
      <c r="AG26" s="16">
        <f t="shared" si="3"/>
        <v>32.96</v>
      </c>
      <c r="AH26" s="2"/>
    </row>
    <row r="27" spans="1:34" ht="17.100000000000001" customHeight="1" x14ac:dyDescent="0.2">
      <c r="A27" s="9" t="s">
        <v>20</v>
      </c>
      <c r="B27" s="3" t="str">
        <f>[23]Maio!$J$5</f>
        <v>**</v>
      </c>
      <c r="C27" s="3" t="str">
        <f>[23]Maio!$J$6</f>
        <v>**</v>
      </c>
      <c r="D27" s="3" t="str">
        <f>[23]Maio!$J$7</f>
        <v>**</v>
      </c>
      <c r="E27" s="3" t="str">
        <f>[23]Maio!$J$8</f>
        <v>**</v>
      </c>
      <c r="F27" s="3" t="str">
        <f>[23]Maio!$J$9</f>
        <v>**</v>
      </c>
      <c r="G27" s="3" t="str">
        <f>[23]Maio!$J$10</f>
        <v>**</v>
      </c>
      <c r="H27" s="3" t="str">
        <f>[23]Maio!$J$11</f>
        <v>**</v>
      </c>
      <c r="I27" s="3" t="str">
        <f>[23]Maio!$J$12</f>
        <v>**</v>
      </c>
      <c r="J27" s="3" t="str">
        <f>[23]Maio!$J$13</f>
        <v>**</v>
      </c>
      <c r="K27" s="3" t="str">
        <f>[23]Maio!$J$14</f>
        <v>**</v>
      </c>
      <c r="L27" s="3" t="str">
        <f>[23]Maio!$J$15</f>
        <v>**</v>
      </c>
      <c r="M27" s="3" t="str">
        <f>[23]Maio!$J$16</f>
        <v>**</v>
      </c>
      <c r="N27" s="3" t="str">
        <f>[23]Maio!$J$17</f>
        <v>**</v>
      </c>
      <c r="O27" s="3" t="str">
        <f>[23]Maio!$J$18</f>
        <v>**</v>
      </c>
      <c r="P27" s="3" t="str">
        <f>[23]Maio!$J$19</f>
        <v>**</v>
      </c>
      <c r="Q27" s="3" t="str">
        <f>[23]Maio!$J$20</f>
        <v>**</v>
      </c>
      <c r="R27" s="3" t="str">
        <f>[23]Maio!$J$21</f>
        <v>**</v>
      </c>
      <c r="S27" s="3" t="str">
        <f>[23]Maio!$J$22</f>
        <v>**</v>
      </c>
      <c r="T27" s="3" t="str">
        <f>[23]Maio!$J$23</f>
        <v>**</v>
      </c>
      <c r="U27" s="3" t="str">
        <f>[23]Maio!$J$24</f>
        <v>**</v>
      </c>
      <c r="V27" s="3" t="str">
        <f>[23]Maio!$J$25</f>
        <v>**</v>
      </c>
      <c r="W27" s="3" t="str">
        <f>[23]Maio!$J$26</f>
        <v>**</v>
      </c>
      <c r="X27" s="3" t="str">
        <f>[23]Maio!$J$27</f>
        <v>**</v>
      </c>
      <c r="Y27" s="3" t="str">
        <f>[23]Maio!$J$28</f>
        <v>**</v>
      </c>
      <c r="Z27" s="3" t="str">
        <f>[23]Maio!$J$29</f>
        <v>**</v>
      </c>
      <c r="AA27" s="3" t="str">
        <f>[23]Maio!$J$30</f>
        <v>**</v>
      </c>
      <c r="AB27" s="3" t="str">
        <f>[23]Maio!$J$31</f>
        <v>**</v>
      </c>
      <c r="AC27" s="3" t="str">
        <f>[23]Maio!$J$32</f>
        <v>**</v>
      </c>
      <c r="AD27" s="3" t="str">
        <f>[23]Maio!$J$33</f>
        <v>**</v>
      </c>
      <c r="AE27" s="3" t="str">
        <f>[23]Maio!$J$34</f>
        <v>**</v>
      </c>
      <c r="AF27" s="3" t="str">
        <f>[23]Maio!$J$35</f>
        <v>**</v>
      </c>
      <c r="AG27" s="16" t="s">
        <v>32</v>
      </c>
      <c r="AH27" s="2"/>
    </row>
    <row r="28" spans="1:34" s="5" customFormat="1" ht="17.100000000000001" customHeight="1" x14ac:dyDescent="0.2">
      <c r="A28" s="13" t="s">
        <v>34</v>
      </c>
      <c r="B28" s="21">
        <f>MAX(B5:B27)</f>
        <v>46.440000000000005</v>
      </c>
      <c r="C28" s="21">
        <f t="shared" ref="C28:AG28" si="4">MAX(C5:C27)</f>
        <v>38.519999999999996</v>
      </c>
      <c r="D28" s="21">
        <f t="shared" si="4"/>
        <v>47.16</v>
      </c>
      <c r="E28" s="21">
        <f t="shared" si="4"/>
        <v>28.08</v>
      </c>
      <c r="F28" s="21">
        <f t="shared" si="4"/>
        <v>27</v>
      </c>
      <c r="G28" s="21">
        <f t="shared" si="4"/>
        <v>24.12</v>
      </c>
      <c r="H28" s="21">
        <f t="shared" si="4"/>
        <v>32.76</v>
      </c>
      <c r="I28" s="21">
        <f t="shared" si="4"/>
        <v>24.12</v>
      </c>
      <c r="J28" s="21">
        <f t="shared" si="4"/>
        <v>30.240000000000002</v>
      </c>
      <c r="K28" s="21">
        <f t="shared" si="4"/>
        <v>35.28</v>
      </c>
      <c r="L28" s="21">
        <f t="shared" si="4"/>
        <v>29.880000000000003</v>
      </c>
      <c r="M28" s="21">
        <f t="shared" si="4"/>
        <v>30.6</v>
      </c>
      <c r="N28" s="21">
        <f t="shared" si="4"/>
        <v>33.480000000000004</v>
      </c>
      <c r="O28" s="21">
        <f t="shared" si="4"/>
        <v>40.32</v>
      </c>
      <c r="P28" s="21">
        <f t="shared" si="4"/>
        <v>43.2</v>
      </c>
      <c r="Q28" s="21">
        <f t="shared" si="4"/>
        <v>42.84</v>
      </c>
      <c r="R28" s="21">
        <f t="shared" si="4"/>
        <v>43.56</v>
      </c>
      <c r="S28" s="21">
        <f t="shared" si="4"/>
        <v>46.440000000000005</v>
      </c>
      <c r="T28" s="21">
        <f t="shared" si="4"/>
        <v>28.8</v>
      </c>
      <c r="U28" s="21">
        <f t="shared" si="4"/>
        <v>32.76</v>
      </c>
      <c r="V28" s="21">
        <f t="shared" si="4"/>
        <v>37.080000000000005</v>
      </c>
      <c r="W28" s="21">
        <f t="shared" si="4"/>
        <v>37.080000000000005</v>
      </c>
      <c r="X28" s="21">
        <f t="shared" si="4"/>
        <v>34.56</v>
      </c>
      <c r="Y28" s="21">
        <f t="shared" si="4"/>
        <v>50.04</v>
      </c>
      <c r="Z28" s="21">
        <f t="shared" si="4"/>
        <v>47.519999999999996</v>
      </c>
      <c r="AA28" s="21">
        <f t="shared" si="4"/>
        <v>34.92</v>
      </c>
      <c r="AB28" s="21">
        <f t="shared" si="4"/>
        <v>37.080000000000005</v>
      </c>
      <c r="AC28" s="21">
        <f t="shared" si="4"/>
        <v>31.680000000000003</v>
      </c>
      <c r="AD28" s="21">
        <f t="shared" si="4"/>
        <v>31.319999999999997</v>
      </c>
      <c r="AE28" s="21">
        <f t="shared" si="4"/>
        <v>38.880000000000003</v>
      </c>
      <c r="AF28" s="54">
        <f t="shared" si="4"/>
        <v>29.880000000000003</v>
      </c>
      <c r="AG28" s="21">
        <f t="shared" si="4"/>
        <v>50.04</v>
      </c>
      <c r="AH28" s="19"/>
    </row>
    <row r="29" spans="1:34" x14ac:dyDescent="0.2">
      <c r="AG29" s="18"/>
      <c r="AH29" s="2"/>
    </row>
    <row r="30" spans="1:34" x14ac:dyDescent="0.2">
      <c r="AG30" s="18"/>
      <c r="AH30" s="2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2022-03-10T16:24:53Z</dcterms:modified>
</cp:coreProperties>
</file>